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1066-Estudios Sectoriales\2022\06 Boletines\001 Estadísticos\BOLETIN\CARPETA\"/>
    </mc:Choice>
  </mc:AlternateContent>
  <xr:revisionPtr revIDLastSave="0" documentId="13_ncr:1_{E6FD9823-E8A0-4377-A13F-800A45478E73}" xr6:coauthVersionLast="47" xr6:coauthVersionMax="47" xr10:uidLastSave="{00000000-0000-0000-0000-000000000000}"/>
  <bookViews>
    <workbookView xWindow="-120" yWindow="-120" windowWidth="20730" windowHeight="11160" xr2:uid="{00000000-000D-0000-FFFF-FFFF00000000}"/>
  </bookViews>
  <sheets>
    <sheet name="BOLETÍN" sheetId="10" r:id="rId1"/>
    <sheet name="CONTENIDO" sheetId="11" r:id="rId2"/>
    <sheet name="ALCANCE" sheetId="13" r:id="rId3"/>
    <sheet name="CONCEPTOS" sheetId="14" r:id="rId4"/>
    <sheet name="CUADRO 1" sheetId="4" r:id="rId5"/>
    <sheet name="CUADRO 2" sheetId="5" r:id="rId6"/>
    <sheet name="CUADRO 3" sheetId="7" r:id="rId7"/>
    <sheet name="CUADRO 4" sheetId="6" r:id="rId8"/>
    <sheet name="CUADRO 5" sheetId="8" r:id="rId9"/>
    <sheet name="CUADRO 6" sheetId="15" r:id="rId10"/>
  </sheets>
  <definedNames>
    <definedName name="_xlnm._FilterDatabase" localSheetId="6" hidden="1">'CUADRO 3'!$A$61:$M$72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E633" i="15" l="1"/>
  <c r="AF633" i="15"/>
  <c r="AG633" i="15"/>
  <c r="AH633" i="15"/>
  <c r="X633" i="15"/>
  <c r="Y633" i="15"/>
  <c r="Z633" i="15"/>
  <c r="AA633" i="15"/>
  <c r="AB633" i="15"/>
  <c r="AC633" i="15"/>
  <c r="AD633" i="15"/>
  <c r="W633" i="15"/>
  <c r="S633" i="15"/>
  <c r="T633" i="15"/>
  <c r="U633" i="15"/>
  <c r="V633" i="15"/>
  <c r="H633" i="15"/>
  <c r="I633" i="15"/>
  <c r="J633" i="15"/>
  <c r="K633" i="15"/>
  <c r="L633" i="15"/>
  <c r="M633" i="15"/>
  <c r="N633" i="15"/>
  <c r="O633" i="15"/>
  <c r="P633" i="15"/>
  <c r="Q633" i="15"/>
  <c r="R633" i="15"/>
  <c r="G633" i="15"/>
  <c r="AE393" i="8"/>
  <c r="AF393" i="8"/>
  <c r="AG393" i="8"/>
  <c r="AH393" i="8"/>
  <c r="X393" i="8"/>
  <c r="Y393" i="8"/>
  <c r="Z393" i="8"/>
  <c r="AA393" i="8"/>
  <c r="AB393" i="8"/>
  <c r="AC393" i="8"/>
  <c r="AD393" i="8"/>
  <c r="W393" i="8"/>
  <c r="S393" i="8"/>
  <c r="T393" i="8"/>
  <c r="U393" i="8"/>
  <c r="V393" i="8"/>
  <c r="H393" i="8"/>
  <c r="I393" i="8"/>
  <c r="J393" i="8"/>
  <c r="K393" i="8"/>
  <c r="L393" i="8"/>
  <c r="M393" i="8"/>
  <c r="N393" i="8"/>
  <c r="O393" i="8"/>
  <c r="P393" i="8"/>
  <c r="Q393" i="8"/>
  <c r="R393" i="8"/>
  <c r="G393" i="8"/>
  <c r="AE626" i="15"/>
  <c r="AF626" i="15"/>
  <c r="AG626" i="15"/>
  <c r="AH626" i="15"/>
  <c r="AE627" i="15"/>
  <c r="AF627" i="15"/>
  <c r="AG627" i="15"/>
  <c r="AH627" i="15"/>
  <c r="AE628" i="15"/>
  <c r="AF628" i="15"/>
  <c r="AG628" i="15"/>
  <c r="AH628" i="15"/>
  <c r="AE629" i="15"/>
  <c r="AF629" i="15"/>
  <c r="AG629" i="15"/>
  <c r="AH629" i="15"/>
  <c r="AE630" i="15"/>
  <c r="AF630" i="15"/>
  <c r="AG630" i="15"/>
  <c r="AH630" i="15"/>
  <c r="AE631" i="15"/>
  <c r="AF631" i="15"/>
  <c r="AG631" i="15"/>
  <c r="AH631" i="15"/>
  <c r="AE632" i="15"/>
  <c r="AF632" i="15"/>
  <c r="AG632" i="15"/>
  <c r="AH632" i="15"/>
  <c r="AE10" i="15"/>
  <c r="AF10" i="15"/>
  <c r="AG10" i="15"/>
  <c r="AH10" i="15"/>
  <c r="AE11" i="15"/>
  <c r="AF11" i="15"/>
  <c r="AG11" i="15"/>
  <c r="AH11" i="15"/>
  <c r="AE12" i="15"/>
  <c r="AF12" i="15"/>
  <c r="AG12" i="15"/>
  <c r="AH12" i="15"/>
  <c r="AE13" i="15"/>
  <c r="AF13" i="15"/>
  <c r="AG13" i="15"/>
  <c r="AH13" i="15"/>
  <c r="AE14" i="15"/>
  <c r="AF14" i="15"/>
  <c r="AG14" i="15"/>
  <c r="AH14" i="15"/>
  <c r="AE15" i="15"/>
  <c r="AF15" i="15"/>
  <c r="AG15" i="15"/>
  <c r="AH15" i="15"/>
  <c r="AE16" i="15"/>
  <c r="AF16" i="15"/>
  <c r="AG16" i="15"/>
  <c r="AH16" i="15"/>
  <c r="AE17" i="15"/>
  <c r="AF17" i="15"/>
  <c r="AG17" i="15"/>
  <c r="AH17" i="15"/>
  <c r="AE18" i="15"/>
  <c r="AF18" i="15"/>
  <c r="AG18" i="15"/>
  <c r="AH18" i="15"/>
  <c r="AE19" i="15"/>
  <c r="AF19" i="15"/>
  <c r="AG19" i="15"/>
  <c r="AH19" i="15"/>
  <c r="AE20" i="15"/>
  <c r="AF20" i="15"/>
  <c r="AG20" i="15"/>
  <c r="AH20" i="15"/>
  <c r="AE21" i="15"/>
  <c r="AF21" i="15"/>
  <c r="AG21" i="15"/>
  <c r="AH21" i="15"/>
  <c r="AE22" i="15"/>
  <c r="AF22" i="15"/>
  <c r="AG22" i="15"/>
  <c r="AH22" i="15"/>
  <c r="AE23" i="15"/>
  <c r="AF23" i="15"/>
  <c r="AG23" i="15"/>
  <c r="AH23" i="15"/>
  <c r="AE24" i="15"/>
  <c r="AF24" i="15"/>
  <c r="AG24" i="15"/>
  <c r="AH24" i="15"/>
  <c r="AE25" i="15"/>
  <c r="AF25" i="15"/>
  <c r="AG25" i="15"/>
  <c r="AH25" i="15"/>
  <c r="AE26" i="15"/>
  <c r="AF26" i="15"/>
  <c r="AG26" i="15"/>
  <c r="AH26" i="15"/>
  <c r="AE27" i="15"/>
  <c r="AF27" i="15"/>
  <c r="AG27" i="15"/>
  <c r="AH27" i="15"/>
  <c r="AE28" i="15"/>
  <c r="AF28" i="15"/>
  <c r="AG28" i="15"/>
  <c r="AH28" i="15"/>
  <c r="AE29" i="15"/>
  <c r="AF29" i="15"/>
  <c r="AG29" i="15"/>
  <c r="AH29" i="15"/>
  <c r="AE30" i="15"/>
  <c r="AF30" i="15"/>
  <c r="AG30" i="15"/>
  <c r="AH30" i="15"/>
  <c r="AE31" i="15"/>
  <c r="AF31" i="15"/>
  <c r="AG31" i="15"/>
  <c r="AH31" i="15"/>
  <c r="AE32" i="15"/>
  <c r="AF32" i="15"/>
  <c r="AG32" i="15"/>
  <c r="AH32" i="15"/>
  <c r="AE33" i="15"/>
  <c r="AF33" i="15"/>
  <c r="AG33" i="15"/>
  <c r="AH33" i="15"/>
  <c r="AE34" i="15"/>
  <c r="AF34" i="15"/>
  <c r="AG34" i="15"/>
  <c r="AH34" i="15"/>
  <c r="AE35" i="15"/>
  <c r="AF35" i="15"/>
  <c r="AG35" i="15"/>
  <c r="AH35" i="15"/>
  <c r="AE36" i="15"/>
  <c r="AF36" i="15"/>
  <c r="AG36" i="15"/>
  <c r="AH36" i="15"/>
  <c r="AE37" i="15"/>
  <c r="AF37" i="15"/>
  <c r="AG37" i="15"/>
  <c r="AH37" i="15"/>
  <c r="AE38" i="15"/>
  <c r="AF38" i="15"/>
  <c r="AG38" i="15"/>
  <c r="AH38" i="15"/>
  <c r="AE39" i="15"/>
  <c r="AF39" i="15"/>
  <c r="AG39" i="15"/>
  <c r="AH39" i="15"/>
  <c r="AE40" i="15"/>
  <c r="AF40" i="15"/>
  <c r="AG40" i="15"/>
  <c r="AH40" i="15"/>
  <c r="AE41" i="15"/>
  <c r="AF41" i="15"/>
  <c r="AG41" i="15"/>
  <c r="AH41" i="15"/>
  <c r="AE42" i="15"/>
  <c r="AF42" i="15"/>
  <c r="AG42" i="15"/>
  <c r="AH42" i="15"/>
  <c r="AE43" i="15"/>
  <c r="AF43" i="15"/>
  <c r="AG43" i="15"/>
  <c r="AH43" i="15"/>
  <c r="AE44" i="15"/>
  <c r="AF44" i="15"/>
  <c r="AG44" i="15"/>
  <c r="AH44" i="15"/>
  <c r="AE45" i="15"/>
  <c r="AF45" i="15"/>
  <c r="AG45" i="15"/>
  <c r="AH45" i="15"/>
  <c r="AE46" i="15"/>
  <c r="AF46" i="15"/>
  <c r="AG46" i="15"/>
  <c r="AH46" i="15"/>
  <c r="AE47" i="15"/>
  <c r="AF47" i="15"/>
  <c r="AG47" i="15"/>
  <c r="AH47" i="15"/>
  <c r="AE48" i="15"/>
  <c r="AF48" i="15"/>
  <c r="AG48" i="15"/>
  <c r="AH48" i="15"/>
  <c r="AE49" i="15"/>
  <c r="AF49" i="15"/>
  <c r="AG49" i="15"/>
  <c r="AH49" i="15"/>
  <c r="AE50" i="15"/>
  <c r="AF50" i="15"/>
  <c r="AG50" i="15"/>
  <c r="AH50" i="15"/>
  <c r="AE51" i="15"/>
  <c r="AF51" i="15"/>
  <c r="AG51" i="15"/>
  <c r="AH51" i="15"/>
  <c r="AE52" i="15"/>
  <c r="AF52" i="15"/>
  <c r="AG52" i="15"/>
  <c r="AH52" i="15"/>
  <c r="AE53" i="15"/>
  <c r="AF53" i="15"/>
  <c r="AG53" i="15"/>
  <c r="AH53" i="15"/>
  <c r="AE54" i="15"/>
  <c r="AF54" i="15"/>
  <c r="AG54" i="15"/>
  <c r="AH54" i="15"/>
  <c r="AE55" i="15"/>
  <c r="AF55" i="15"/>
  <c r="AG55" i="15"/>
  <c r="AH55" i="15"/>
  <c r="AE56" i="15"/>
  <c r="AF56" i="15"/>
  <c r="AG56" i="15"/>
  <c r="AH56" i="15"/>
  <c r="AE57" i="15"/>
  <c r="AF57" i="15"/>
  <c r="AG57" i="15"/>
  <c r="AH57" i="15"/>
  <c r="AE58" i="15"/>
  <c r="AF58" i="15"/>
  <c r="AG58" i="15"/>
  <c r="AH58" i="15"/>
  <c r="AE59" i="15"/>
  <c r="AF59" i="15"/>
  <c r="AG59" i="15"/>
  <c r="AH59" i="15"/>
  <c r="AE60" i="15"/>
  <c r="AF60" i="15"/>
  <c r="AG60" i="15"/>
  <c r="AH60" i="15"/>
  <c r="AE61" i="15"/>
  <c r="AF61" i="15"/>
  <c r="AG61" i="15"/>
  <c r="AH61" i="15"/>
  <c r="AE62" i="15"/>
  <c r="AF62" i="15"/>
  <c r="AG62" i="15"/>
  <c r="AH62" i="15"/>
  <c r="AE63" i="15"/>
  <c r="AF63" i="15"/>
  <c r="AG63" i="15"/>
  <c r="AH63" i="15"/>
  <c r="AE64" i="15"/>
  <c r="AF64" i="15"/>
  <c r="AG64" i="15"/>
  <c r="AH64" i="15"/>
  <c r="AE65" i="15"/>
  <c r="AF65" i="15"/>
  <c r="AG65" i="15"/>
  <c r="AH65" i="15"/>
  <c r="AE66" i="15"/>
  <c r="AF66" i="15"/>
  <c r="AG66" i="15"/>
  <c r="AH66" i="15"/>
  <c r="AE67" i="15"/>
  <c r="AF67" i="15"/>
  <c r="AG67" i="15"/>
  <c r="AH67" i="15"/>
  <c r="AE68" i="15"/>
  <c r="AF68" i="15"/>
  <c r="AG68" i="15"/>
  <c r="AH68" i="15"/>
  <c r="AE69" i="15"/>
  <c r="AF69" i="15"/>
  <c r="AG69" i="15"/>
  <c r="AH69" i="15"/>
  <c r="AE70" i="15"/>
  <c r="AF70" i="15"/>
  <c r="AG70" i="15"/>
  <c r="AH70" i="15"/>
  <c r="AE71" i="15"/>
  <c r="AF71" i="15"/>
  <c r="AG71" i="15"/>
  <c r="AH71" i="15"/>
  <c r="AE72" i="15"/>
  <c r="AF72" i="15"/>
  <c r="AG72" i="15"/>
  <c r="AH72" i="15"/>
  <c r="AE73" i="15"/>
  <c r="AF73" i="15"/>
  <c r="AG73" i="15"/>
  <c r="AH73" i="15"/>
  <c r="AE74" i="15"/>
  <c r="AF74" i="15"/>
  <c r="AG74" i="15"/>
  <c r="AH74" i="15"/>
  <c r="AE75" i="15"/>
  <c r="AF75" i="15"/>
  <c r="AG75" i="15"/>
  <c r="AH75" i="15"/>
  <c r="AE76" i="15"/>
  <c r="AF76" i="15"/>
  <c r="AG76" i="15"/>
  <c r="AH76" i="15"/>
  <c r="AE77" i="15"/>
  <c r="AF77" i="15"/>
  <c r="AG77" i="15"/>
  <c r="AH77" i="15"/>
  <c r="AE78" i="15"/>
  <c r="AF78" i="15"/>
  <c r="AG78" i="15"/>
  <c r="AH78" i="15"/>
  <c r="AE79" i="15"/>
  <c r="AF79" i="15"/>
  <c r="AG79" i="15"/>
  <c r="AH79" i="15"/>
  <c r="AE80" i="15"/>
  <c r="AF80" i="15"/>
  <c r="AG80" i="15"/>
  <c r="AH80" i="15"/>
  <c r="AE81" i="15"/>
  <c r="AF81" i="15"/>
  <c r="AG81" i="15"/>
  <c r="AH81" i="15"/>
  <c r="AE82" i="15"/>
  <c r="AF82" i="15"/>
  <c r="AG82" i="15"/>
  <c r="AH82" i="15"/>
  <c r="AE83" i="15"/>
  <c r="AF83" i="15"/>
  <c r="AG83" i="15"/>
  <c r="AH83" i="15"/>
  <c r="AE84" i="15"/>
  <c r="AF84" i="15"/>
  <c r="AG84" i="15"/>
  <c r="AH84" i="15"/>
  <c r="AE85" i="15"/>
  <c r="AF85" i="15"/>
  <c r="AG85" i="15"/>
  <c r="AH85" i="15"/>
  <c r="AE86" i="15"/>
  <c r="AF86" i="15"/>
  <c r="AG86" i="15"/>
  <c r="AH86" i="15"/>
  <c r="AE87" i="15"/>
  <c r="AF87" i="15"/>
  <c r="AG87" i="15"/>
  <c r="AH87" i="15"/>
  <c r="AE88" i="15"/>
  <c r="AF88" i="15"/>
  <c r="AG88" i="15"/>
  <c r="AH88" i="15"/>
  <c r="AE89" i="15"/>
  <c r="AF89" i="15"/>
  <c r="AG89" i="15"/>
  <c r="AH89" i="15"/>
  <c r="AE90" i="15"/>
  <c r="AF90" i="15"/>
  <c r="AG90" i="15"/>
  <c r="AH90" i="15"/>
  <c r="AE91" i="15"/>
  <c r="AF91" i="15"/>
  <c r="AG91" i="15"/>
  <c r="AH91" i="15"/>
  <c r="AE92" i="15"/>
  <c r="AF92" i="15"/>
  <c r="AG92" i="15"/>
  <c r="AH92" i="15"/>
  <c r="AE93" i="15"/>
  <c r="AF93" i="15"/>
  <c r="AG93" i="15"/>
  <c r="AH93" i="15"/>
  <c r="AE94" i="15"/>
  <c r="AF94" i="15"/>
  <c r="AG94" i="15"/>
  <c r="AH94" i="15"/>
  <c r="AE95" i="15"/>
  <c r="AF95" i="15"/>
  <c r="AG95" i="15"/>
  <c r="AH95" i="15"/>
  <c r="AE96" i="15"/>
  <c r="AF96" i="15"/>
  <c r="AG96" i="15"/>
  <c r="AH96" i="15"/>
  <c r="AE97" i="15"/>
  <c r="AF97" i="15"/>
  <c r="AG97" i="15"/>
  <c r="AH97" i="15"/>
  <c r="AE98" i="15"/>
  <c r="AF98" i="15"/>
  <c r="AG98" i="15"/>
  <c r="AH98" i="15"/>
  <c r="AE99" i="15"/>
  <c r="AF99" i="15"/>
  <c r="AG99" i="15"/>
  <c r="AH99" i="15"/>
  <c r="AE100" i="15"/>
  <c r="AF100" i="15"/>
  <c r="AG100" i="15"/>
  <c r="AH100" i="15"/>
  <c r="AE101" i="15"/>
  <c r="AF101" i="15"/>
  <c r="AG101" i="15"/>
  <c r="AH101" i="15"/>
  <c r="AE102" i="15"/>
  <c r="AF102" i="15"/>
  <c r="AG102" i="15"/>
  <c r="AH102" i="15"/>
  <c r="AE103" i="15"/>
  <c r="AF103" i="15"/>
  <c r="AG103" i="15"/>
  <c r="AH103" i="15"/>
  <c r="AE104" i="15"/>
  <c r="AF104" i="15"/>
  <c r="AG104" i="15"/>
  <c r="AH104" i="15"/>
  <c r="AE105" i="15"/>
  <c r="AF105" i="15"/>
  <c r="AG105" i="15"/>
  <c r="AH105" i="15"/>
  <c r="AE106" i="15"/>
  <c r="AF106" i="15"/>
  <c r="AG106" i="15"/>
  <c r="AH106" i="15"/>
  <c r="AE107" i="15"/>
  <c r="AF107" i="15"/>
  <c r="AG107" i="15"/>
  <c r="AH107" i="15"/>
  <c r="AE108" i="15"/>
  <c r="AF108" i="15"/>
  <c r="AG108" i="15"/>
  <c r="AH108" i="15"/>
  <c r="AE109" i="15"/>
  <c r="AF109" i="15"/>
  <c r="AG109" i="15"/>
  <c r="AH109" i="15"/>
  <c r="AE110" i="15"/>
  <c r="AF110" i="15"/>
  <c r="AG110" i="15"/>
  <c r="AH110" i="15"/>
  <c r="AE111" i="15"/>
  <c r="AF111" i="15"/>
  <c r="AG111" i="15"/>
  <c r="AH111" i="15"/>
  <c r="AE112" i="15"/>
  <c r="AF112" i="15"/>
  <c r="AG112" i="15"/>
  <c r="AH112" i="15"/>
  <c r="AE113" i="15"/>
  <c r="AF113" i="15"/>
  <c r="AG113" i="15"/>
  <c r="AH113" i="15"/>
  <c r="AE114" i="15"/>
  <c r="AF114" i="15"/>
  <c r="AG114" i="15"/>
  <c r="AH114" i="15"/>
  <c r="AE115" i="15"/>
  <c r="AF115" i="15"/>
  <c r="AG115" i="15"/>
  <c r="AH115" i="15"/>
  <c r="AE116" i="15"/>
  <c r="AF116" i="15"/>
  <c r="AG116" i="15"/>
  <c r="AH116" i="15"/>
  <c r="AE117" i="15"/>
  <c r="AF117" i="15"/>
  <c r="AG117" i="15"/>
  <c r="AH117" i="15"/>
  <c r="AE118" i="15"/>
  <c r="AF118" i="15"/>
  <c r="AG118" i="15"/>
  <c r="AH118" i="15"/>
  <c r="AE119" i="15"/>
  <c r="AF119" i="15"/>
  <c r="AG119" i="15"/>
  <c r="AH119" i="15"/>
  <c r="AE120" i="15"/>
  <c r="AF120" i="15"/>
  <c r="AG120" i="15"/>
  <c r="AH120" i="15"/>
  <c r="AE121" i="15"/>
  <c r="AF121" i="15"/>
  <c r="AG121" i="15"/>
  <c r="AH121" i="15"/>
  <c r="AE122" i="15"/>
  <c r="AF122" i="15"/>
  <c r="AG122" i="15"/>
  <c r="AH122" i="15"/>
  <c r="AE123" i="15"/>
  <c r="AF123" i="15"/>
  <c r="AG123" i="15"/>
  <c r="AH123" i="15"/>
  <c r="AE124" i="15"/>
  <c r="AF124" i="15"/>
  <c r="AG124" i="15"/>
  <c r="AH124" i="15"/>
  <c r="AE125" i="15"/>
  <c r="AF125" i="15"/>
  <c r="AG125" i="15"/>
  <c r="AH125" i="15"/>
  <c r="AE126" i="15"/>
  <c r="AF126" i="15"/>
  <c r="AG126" i="15"/>
  <c r="AH126" i="15"/>
  <c r="AE127" i="15"/>
  <c r="AF127" i="15"/>
  <c r="AG127" i="15"/>
  <c r="AH127" i="15"/>
  <c r="AE128" i="15"/>
  <c r="AF128" i="15"/>
  <c r="AG128" i="15"/>
  <c r="AH128" i="15"/>
  <c r="AE129" i="15"/>
  <c r="AF129" i="15"/>
  <c r="AG129" i="15"/>
  <c r="AH129" i="15"/>
  <c r="AE130" i="15"/>
  <c r="AF130" i="15"/>
  <c r="AG130" i="15"/>
  <c r="AH130" i="15"/>
  <c r="AE131" i="15"/>
  <c r="AF131" i="15"/>
  <c r="AG131" i="15"/>
  <c r="AH131" i="15"/>
  <c r="AE132" i="15"/>
  <c r="AF132" i="15"/>
  <c r="AG132" i="15"/>
  <c r="AH132" i="15"/>
  <c r="AE133" i="15"/>
  <c r="AF133" i="15"/>
  <c r="AG133" i="15"/>
  <c r="AH133" i="15"/>
  <c r="AE134" i="15"/>
  <c r="AF134" i="15"/>
  <c r="AG134" i="15"/>
  <c r="AH134" i="15"/>
  <c r="AE135" i="15"/>
  <c r="AF135" i="15"/>
  <c r="AG135" i="15"/>
  <c r="AH135" i="15"/>
  <c r="AE136" i="15"/>
  <c r="AF136" i="15"/>
  <c r="AG136" i="15"/>
  <c r="AH136" i="15"/>
  <c r="AE137" i="15"/>
  <c r="AF137" i="15"/>
  <c r="AG137" i="15"/>
  <c r="AH137" i="15"/>
  <c r="AE138" i="15"/>
  <c r="AF138" i="15"/>
  <c r="AG138" i="15"/>
  <c r="AH138" i="15"/>
  <c r="AE139" i="15"/>
  <c r="AF139" i="15"/>
  <c r="AG139" i="15"/>
  <c r="AH139" i="15"/>
  <c r="AE140" i="15"/>
  <c r="AF140" i="15"/>
  <c r="AG140" i="15"/>
  <c r="AH140" i="15"/>
  <c r="AE141" i="15"/>
  <c r="AF141" i="15"/>
  <c r="AG141" i="15"/>
  <c r="AH141" i="15"/>
  <c r="AE142" i="15"/>
  <c r="AF142" i="15"/>
  <c r="AG142" i="15"/>
  <c r="AH142" i="15"/>
  <c r="AE143" i="15"/>
  <c r="AF143" i="15"/>
  <c r="AG143" i="15"/>
  <c r="AH143" i="15"/>
  <c r="AE144" i="15"/>
  <c r="AF144" i="15"/>
  <c r="AG144" i="15"/>
  <c r="AH144" i="15"/>
  <c r="AE145" i="15"/>
  <c r="AF145" i="15"/>
  <c r="AG145" i="15"/>
  <c r="AH145" i="15"/>
  <c r="AE146" i="15"/>
  <c r="AF146" i="15"/>
  <c r="AG146" i="15"/>
  <c r="AH146" i="15"/>
  <c r="AE147" i="15"/>
  <c r="AF147" i="15"/>
  <c r="AG147" i="15"/>
  <c r="AH147" i="15"/>
  <c r="AE148" i="15"/>
  <c r="AF148" i="15"/>
  <c r="AG148" i="15"/>
  <c r="AH148" i="15"/>
  <c r="AE149" i="15"/>
  <c r="AF149" i="15"/>
  <c r="AG149" i="15"/>
  <c r="AH149" i="15"/>
  <c r="AE150" i="15"/>
  <c r="AF150" i="15"/>
  <c r="AG150" i="15"/>
  <c r="AH150" i="15"/>
  <c r="AE151" i="15"/>
  <c r="AF151" i="15"/>
  <c r="AG151" i="15"/>
  <c r="AH151" i="15"/>
  <c r="AE152" i="15"/>
  <c r="AF152" i="15"/>
  <c r="AG152" i="15"/>
  <c r="AH152" i="15"/>
  <c r="AE153" i="15"/>
  <c r="AF153" i="15"/>
  <c r="AG153" i="15"/>
  <c r="AH153" i="15"/>
  <c r="AE154" i="15"/>
  <c r="AF154" i="15"/>
  <c r="AG154" i="15"/>
  <c r="AH154" i="15"/>
  <c r="AE155" i="15"/>
  <c r="AF155" i="15"/>
  <c r="AG155" i="15"/>
  <c r="AH155" i="15"/>
  <c r="AE156" i="15"/>
  <c r="AF156" i="15"/>
  <c r="AG156" i="15"/>
  <c r="AH156" i="15"/>
  <c r="AE157" i="15"/>
  <c r="AF157" i="15"/>
  <c r="AG157" i="15"/>
  <c r="AH157" i="15"/>
  <c r="AE158" i="15"/>
  <c r="AF158" i="15"/>
  <c r="AG158" i="15"/>
  <c r="AH158" i="15"/>
  <c r="AE159" i="15"/>
  <c r="AF159" i="15"/>
  <c r="AG159" i="15"/>
  <c r="AH159" i="15"/>
  <c r="AE160" i="15"/>
  <c r="AF160" i="15"/>
  <c r="AG160" i="15"/>
  <c r="AH160" i="15"/>
  <c r="AE161" i="15"/>
  <c r="AF161" i="15"/>
  <c r="AG161" i="15"/>
  <c r="AH161" i="15"/>
  <c r="AE162" i="15"/>
  <c r="AF162" i="15"/>
  <c r="AG162" i="15"/>
  <c r="AH162" i="15"/>
  <c r="AE163" i="15"/>
  <c r="AF163" i="15"/>
  <c r="AG163" i="15"/>
  <c r="AH163" i="15"/>
  <c r="AE164" i="15"/>
  <c r="AF164" i="15"/>
  <c r="AG164" i="15"/>
  <c r="AH164" i="15"/>
  <c r="AE165" i="15"/>
  <c r="AF165" i="15"/>
  <c r="AG165" i="15"/>
  <c r="AH165" i="15"/>
  <c r="AE166" i="15"/>
  <c r="AF166" i="15"/>
  <c r="AG166" i="15"/>
  <c r="AH166" i="15"/>
  <c r="AE167" i="15"/>
  <c r="AF167" i="15"/>
  <c r="AG167" i="15"/>
  <c r="AH167" i="15"/>
  <c r="AE168" i="15"/>
  <c r="AF168" i="15"/>
  <c r="AG168" i="15"/>
  <c r="AH168" i="15"/>
  <c r="AE169" i="15"/>
  <c r="AF169" i="15"/>
  <c r="AG169" i="15"/>
  <c r="AH169" i="15"/>
  <c r="AE170" i="15"/>
  <c r="AF170" i="15"/>
  <c r="AG170" i="15"/>
  <c r="AH170" i="15"/>
  <c r="AE171" i="15"/>
  <c r="AF171" i="15"/>
  <c r="AG171" i="15"/>
  <c r="AH171" i="15"/>
  <c r="AE172" i="15"/>
  <c r="AF172" i="15"/>
  <c r="AG172" i="15"/>
  <c r="AH172" i="15"/>
  <c r="AE173" i="15"/>
  <c r="AF173" i="15"/>
  <c r="AG173" i="15"/>
  <c r="AH173" i="15"/>
  <c r="AE174" i="15"/>
  <c r="AF174" i="15"/>
  <c r="AG174" i="15"/>
  <c r="AH174" i="15"/>
  <c r="AE175" i="15"/>
  <c r="AF175" i="15"/>
  <c r="AG175" i="15"/>
  <c r="AH175" i="15"/>
  <c r="AE176" i="15"/>
  <c r="AF176" i="15"/>
  <c r="AG176" i="15"/>
  <c r="AH176" i="15"/>
  <c r="AE177" i="15"/>
  <c r="AF177" i="15"/>
  <c r="AG177" i="15"/>
  <c r="AH177" i="15"/>
  <c r="AE178" i="15"/>
  <c r="AF178" i="15"/>
  <c r="AG178" i="15"/>
  <c r="AH178" i="15"/>
  <c r="AE179" i="15"/>
  <c r="AF179" i="15"/>
  <c r="AG179" i="15"/>
  <c r="AH179" i="15"/>
  <c r="AE180" i="15"/>
  <c r="AF180" i="15"/>
  <c r="AG180" i="15"/>
  <c r="AH180" i="15"/>
  <c r="AE181" i="15"/>
  <c r="AF181" i="15"/>
  <c r="AG181" i="15"/>
  <c r="AH181" i="15"/>
  <c r="AE182" i="15"/>
  <c r="AF182" i="15"/>
  <c r="AG182" i="15"/>
  <c r="AH182" i="15"/>
  <c r="AE183" i="15"/>
  <c r="AF183" i="15"/>
  <c r="AG183" i="15"/>
  <c r="AH183" i="15"/>
  <c r="AE184" i="15"/>
  <c r="AF184" i="15"/>
  <c r="AG184" i="15"/>
  <c r="AH184" i="15"/>
  <c r="AE185" i="15"/>
  <c r="AF185" i="15"/>
  <c r="AG185" i="15"/>
  <c r="AH185" i="15"/>
  <c r="AE186" i="15"/>
  <c r="AF186" i="15"/>
  <c r="AG186" i="15"/>
  <c r="AH186" i="15"/>
  <c r="AE187" i="15"/>
  <c r="AF187" i="15"/>
  <c r="AG187" i="15"/>
  <c r="AH187" i="15"/>
  <c r="AE188" i="15"/>
  <c r="AF188" i="15"/>
  <c r="AG188" i="15"/>
  <c r="AH188" i="15"/>
  <c r="AE189" i="15"/>
  <c r="AF189" i="15"/>
  <c r="AG189" i="15"/>
  <c r="AH189" i="15"/>
  <c r="AE190" i="15"/>
  <c r="AF190" i="15"/>
  <c r="AG190" i="15"/>
  <c r="AH190" i="15"/>
  <c r="AE191" i="15"/>
  <c r="AF191" i="15"/>
  <c r="AG191" i="15"/>
  <c r="AH191" i="15"/>
  <c r="AE192" i="15"/>
  <c r="AF192" i="15"/>
  <c r="AG192" i="15"/>
  <c r="AH192" i="15"/>
  <c r="AE193" i="15"/>
  <c r="AF193" i="15"/>
  <c r="AG193" i="15"/>
  <c r="AH193" i="15"/>
  <c r="AE194" i="15"/>
  <c r="AF194" i="15"/>
  <c r="AG194" i="15"/>
  <c r="AH194" i="15"/>
  <c r="AE195" i="15"/>
  <c r="AF195" i="15"/>
  <c r="AG195" i="15"/>
  <c r="AH195" i="15"/>
  <c r="AE196" i="15"/>
  <c r="AF196" i="15"/>
  <c r="AG196" i="15"/>
  <c r="AH196" i="15"/>
  <c r="AE197" i="15"/>
  <c r="AF197" i="15"/>
  <c r="AG197" i="15"/>
  <c r="AH197" i="15"/>
  <c r="AE198" i="15"/>
  <c r="AF198" i="15"/>
  <c r="AG198" i="15"/>
  <c r="AH198" i="15"/>
  <c r="AE199" i="15"/>
  <c r="AF199" i="15"/>
  <c r="AG199" i="15"/>
  <c r="AH199" i="15"/>
  <c r="AE200" i="15"/>
  <c r="AF200" i="15"/>
  <c r="AG200" i="15"/>
  <c r="AH200" i="15"/>
  <c r="AE201" i="15"/>
  <c r="AF201" i="15"/>
  <c r="AG201" i="15"/>
  <c r="AH201" i="15"/>
  <c r="AE202" i="15"/>
  <c r="AF202" i="15"/>
  <c r="AG202" i="15"/>
  <c r="AH202" i="15"/>
  <c r="AE203" i="15"/>
  <c r="AF203" i="15"/>
  <c r="AG203" i="15"/>
  <c r="AH203" i="15"/>
  <c r="AE204" i="15"/>
  <c r="AF204" i="15"/>
  <c r="AG204" i="15"/>
  <c r="AH204" i="15"/>
  <c r="AE205" i="15"/>
  <c r="AF205" i="15"/>
  <c r="AG205" i="15"/>
  <c r="AH205" i="15"/>
  <c r="AE206" i="15"/>
  <c r="AF206" i="15"/>
  <c r="AG206" i="15"/>
  <c r="AH206" i="15"/>
  <c r="AE207" i="15"/>
  <c r="AF207" i="15"/>
  <c r="AG207" i="15"/>
  <c r="AH207" i="15"/>
  <c r="AE208" i="15"/>
  <c r="AF208" i="15"/>
  <c r="AG208" i="15"/>
  <c r="AH208" i="15"/>
  <c r="AE209" i="15"/>
  <c r="AF209" i="15"/>
  <c r="AG209" i="15"/>
  <c r="AH209" i="15"/>
  <c r="AE210" i="15"/>
  <c r="AF210" i="15"/>
  <c r="AG210" i="15"/>
  <c r="AH210" i="15"/>
  <c r="AE211" i="15"/>
  <c r="AF211" i="15"/>
  <c r="AG211" i="15"/>
  <c r="AH211" i="15"/>
  <c r="AE212" i="15"/>
  <c r="AF212" i="15"/>
  <c r="AG212" i="15"/>
  <c r="AH212" i="15"/>
  <c r="AE213" i="15"/>
  <c r="AF213" i="15"/>
  <c r="AG213" i="15"/>
  <c r="AH213" i="15"/>
  <c r="AE214" i="15"/>
  <c r="AF214" i="15"/>
  <c r="AG214" i="15"/>
  <c r="AH214" i="15"/>
  <c r="AE215" i="15"/>
  <c r="AF215" i="15"/>
  <c r="AG215" i="15"/>
  <c r="AH215" i="15"/>
  <c r="AE216" i="15"/>
  <c r="AF216" i="15"/>
  <c r="AG216" i="15"/>
  <c r="AH216" i="15"/>
  <c r="AE217" i="15"/>
  <c r="AF217" i="15"/>
  <c r="AG217" i="15"/>
  <c r="AH217" i="15"/>
  <c r="AE218" i="15"/>
  <c r="AF218" i="15"/>
  <c r="AG218" i="15"/>
  <c r="AH218" i="15"/>
  <c r="AE219" i="15"/>
  <c r="AF219" i="15"/>
  <c r="AG219" i="15"/>
  <c r="AH219" i="15"/>
  <c r="AE220" i="15"/>
  <c r="AF220" i="15"/>
  <c r="AG220" i="15"/>
  <c r="AH220" i="15"/>
  <c r="AE221" i="15"/>
  <c r="AF221" i="15"/>
  <c r="AG221" i="15"/>
  <c r="AH221" i="15"/>
  <c r="AE222" i="15"/>
  <c r="AF222" i="15"/>
  <c r="AG222" i="15"/>
  <c r="AH222" i="15"/>
  <c r="AE223" i="15"/>
  <c r="AF223" i="15"/>
  <c r="AG223" i="15"/>
  <c r="AH223" i="15"/>
  <c r="AE224" i="15"/>
  <c r="AF224" i="15"/>
  <c r="AG224" i="15"/>
  <c r="AH224" i="15"/>
  <c r="AE225" i="15"/>
  <c r="AF225" i="15"/>
  <c r="AG225" i="15"/>
  <c r="AH225" i="15"/>
  <c r="AE226" i="15"/>
  <c r="AF226" i="15"/>
  <c r="AG226" i="15"/>
  <c r="AH226" i="15"/>
  <c r="AE227" i="15"/>
  <c r="AF227" i="15"/>
  <c r="AG227" i="15"/>
  <c r="AH227" i="15"/>
  <c r="AE228" i="15"/>
  <c r="AF228" i="15"/>
  <c r="AG228" i="15"/>
  <c r="AH228" i="15"/>
  <c r="AE229" i="15"/>
  <c r="AF229" i="15"/>
  <c r="AG229" i="15"/>
  <c r="AH229" i="15"/>
  <c r="AE230" i="15"/>
  <c r="AF230" i="15"/>
  <c r="AG230" i="15"/>
  <c r="AH230" i="15"/>
  <c r="AE231" i="15"/>
  <c r="AF231" i="15"/>
  <c r="AG231" i="15"/>
  <c r="AH231" i="15"/>
  <c r="AE232" i="15"/>
  <c r="AF232" i="15"/>
  <c r="AG232" i="15"/>
  <c r="AH232" i="15"/>
  <c r="AE233" i="15"/>
  <c r="AF233" i="15"/>
  <c r="AG233" i="15"/>
  <c r="AH233" i="15"/>
  <c r="AE234" i="15"/>
  <c r="AF234" i="15"/>
  <c r="AG234" i="15"/>
  <c r="AH234" i="15"/>
  <c r="AE235" i="15"/>
  <c r="AF235" i="15"/>
  <c r="AG235" i="15"/>
  <c r="AH235" i="15"/>
  <c r="AE236" i="15"/>
  <c r="AF236" i="15"/>
  <c r="AG236" i="15"/>
  <c r="AH236" i="15"/>
  <c r="AE237" i="15"/>
  <c r="AF237" i="15"/>
  <c r="AG237" i="15"/>
  <c r="AH237" i="15"/>
  <c r="AE238" i="15"/>
  <c r="AF238" i="15"/>
  <c r="AG238" i="15"/>
  <c r="AH238" i="15"/>
  <c r="AE239" i="15"/>
  <c r="AF239" i="15"/>
  <c r="AG239" i="15"/>
  <c r="AH239" i="15"/>
  <c r="AE240" i="15"/>
  <c r="AF240" i="15"/>
  <c r="AG240" i="15"/>
  <c r="AH240" i="15"/>
  <c r="AE241" i="15"/>
  <c r="AF241" i="15"/>
  <c r="AG241" i="15"/>
  <c r="AH241" i="15"/>
  <c r="AE242" i="15"/>
  <c r="AF242" i="15"/>
  <c r="AG242" i="15"/>
  <c r="AH242" i="15"/>
  <c r="AE243" i="15"/>
  <c r="AF243" i="15"/>
  <c r="AG243" i="15"/>
  <c r="AH243" i="15"/>
  <c r="AE244" i="15"/>
  <c r="AF244" i="15"/>
  <c r="AG244" i="15"/>
  <c r="AH244" i="15"/>
  <c r="AE245" i="15"/>
  <c r="AF245" i="15"/>
  <c r="AG245" i="15"/>
  <c r="AH245" i="15"/>
  <c r="AE246" i="15"/>
  <c r="AF246" i="15"/>
  <c r="AG246" i="15"/>
  <c r="AH246" i="15"/>
  <c r="AE247" i="15"/>
  <c r="AF247" i="15"/>
  <c r="AG247" i="15"/>
  <c r="AH247" i="15"/>
  <c r="AE248" i="15"/>
  <c r="AF248" i="15"/>
  <c r="AG248" i="15"/>
  <c r="AH248" i="15"/>
  <c r="AE249" i="15"/>
  <c r="AF249" i="15"/>
  <c r="AG249" i="15"/>
  <c r="AH249" i="15"/>
  <c r="AE250" i="15"/>
  <c r="AF250" i="15"/>
  <c r="AG250" i="15"/>
  <c r="AH250" i="15"/>
  <c r="AE251" i="15"/>
  <c r="AF251" i="15"/>
  <c r="AG251" i="15"/>
  <c r="AH251" i="15"/>
  <c r="AE252" i="15"/>
  <c r="AF252" i="15"/>
  <c r="AG252" i="15"/>
  <c r="AH252" i="15"/>
  <c r="AE253" i="15"/>
  <c r="AF253" i="15"/>
  <c r="AG253" i="15"/>
  <c r="AH253" i="15"/>
  <c r="AE254" i="15"/>
  <c r="AF254" i="15"/>
  <c r="AG254" i="15"/>
  <c r="AH254" i="15"/>
  <c r="AE255" i="15"/>
  <c r="AF255" i="15"/>
  <c r="AG255" i="15"/>
  <c r="AH255" i="15"/>
  <c r="AE256" i="15"/>
  <c r="AF256" i="15"/>
  <c r="AG256" i="15"/>
  <c r="AH256" i="15"/>
  <c r="AE257" i="15"/>
  <c r="AF257" i="15"/>
  <c r="AG257" i="15"/>
  <c r="AH257" i="15"/>
  <c r="AE258" i="15"/>
  <c r="AF258" i="15"/>
  <c r="AG258" i="15"/>
  <c r="AH258" i="15"/>
  <c r="AE259" i="15"/>
  <c r="AF259" i="15"/>
  <c r="AG259" i="15"/>
  <c r="AH259" i="15"/>
  <c r="AE260" i="15"/>
  <c r="AF260" i="15"/>
  <c r="AG260" i="15"/>
  <c r="AH260" i="15"/>
  <c r="AE261" i="15"/>
  <c r="AF261" i="15"/>
  <c r="AG261" i="15"/>
  <c r="AH261" i="15"/>
  <c r="AE262" i="15"/>
  <c r="AF262" i="15"/>
  <c r="AG262" i="15"/>
  <c r="AH262" i="15"/>
  <c r="AE263" i="15"/>
  <c r="AF263" i="15"/>
  <c r="AG263" i="15"/>
  <c r="AH263" i="15"/>
  <c r="AE264" i="15"/>
  <c r="AF264" i="15"/>
  <c r="AG264" i="15"/>
  <c r="AH264" i="15"/>
  <c r="AE265" i="15"/>
  <c r="AF265" i="15"/>
  <c r="AG265" i="15"/>
  <c r="AH265" i="15"/>
  <c r="AE266" i="15"/>
  <c r="AF266" i="15"/>
  <c r="AG266" i="15"/>
  <c r="AH266" i="15"/>
  <c r="AE267" i="15"/>
  <c r="AF267" i="15"/>
  <c r="AG267" i="15"/>
  <c r="AH267" i="15"/>
  <c r="AE268" i="15"/>
  <c r="AF268" i="15"/>
  <c r="AG268" i="15"/>
  <c r="AH268" i="15"/>
  <c r="AE269" i="15"/>
  <c r="AF269" i="15"/>
  <c r="AG269" i="15"/>
  <c r="AH269" i="15"/>
  <c r="AE270" i="15"/>
  <c r="AF270" i="15"/>
  <c r="AG270" i="15"/>
  <c r="AH270" i="15"/>
  <c r="AE271" i="15"/>
  <c r="AF271" i="15"/>
  <c r="AG271" i="15"/>
  <c r="AH271" i="15"/>
  <c r="AE272" i="15"/>
  <c r="AF272" i="15"/>
  <c r="AG272" i="15"/>
  <c r="AH272" i="15"/>
  <c r="AE273" i="15"/>
  <c r="AF273" i="15"/>
  <c r="AG273" i="15"/>
  <c r="AH273" i="15"/>
  <c r="AE274" i="15"/>
  <c r="AF274" i="15"/>
  <c r="AG274" i="15"/>
  <c r="AH274" i="15"/>
  <c r="AE275" i="15"/>
  <c r="AF275" i="15"/>
  <c r="AG275" i="15"/>
  <c r="AH275" i="15"/>
  <c r="AE276" i="15"/>
  <c r="AF276" i="15"/>
  <c r="AG276" i="15"/>
  <c r="AH276" i="15"/>
  <c r="AE277" i="15"/>
  <c r="AF277" i="15"/>
  <c r="AG277" i="15"/>
  <c r="AH277" i="15"/>
  <c r="AE278" i="15"/>
  <c r="AF278" i="15"/>
  <c r="AG278" i="15"/>
  <c r="AH278" i="15"/>
  <c r="AE279" i="15"/>
  <c r="AF279" i="15"/>
  <c r="AG279" i="15"/>
  <c r="AH279" i="15"/>
  <c r="AE280" i="15"/>
  <c r="AF280" i="15"/>
  <c r="AG280" i="15"/>
  <c r="AH280" i="15"/>
  <c r="AE281" i="15"/>
  <c r="AF281" i="15"/>
  <c r="AG281" i="15"/>
  <c r="AH281" i="15"/>
  <c r="AE282" i="15"/>
  <c r="AF282" i="15"/>
  <c r="AG282" i="15"/>
  <c r="AH282" i="15"/>
  <c r="AE283" i="15"/>
  <c r="AF283" i="15"/>
  <c r="AG283" i="15"/>
  <c r="AH283" i="15"/>
  <c r="AE284" i="15"/>
  <c r="AF284" i="15"/>
  <c r="AG284" i="15"/>
  <c r="AH284" i="15"/>
  <c r="AE285" i="15"/>
  <c r="AF285" i="15"/>
  <c r="AG285" i="15"/>
  <c r="AH285" i="15"/>
  <c r="AE286" i="15"/>
  <c r="AF286" i="15"/>
  <c r="AG286" i="15"/>
  <c r="AH286" i="15"/>
  <c r="AE287" i="15"/>
  <c r="AF287" i="15"/>
  <c r="AG287" i="15"/>
  <c r="AH287" i="15"/>
  <c r="AE288" i="15"/>
  <c r="AF288" i="15"/>
  <c r="AG288" i="15"/>
  <c r="AH288" i="15"/>
  <c r="AE289" i="15"/>
  <c r="AF289" i="15"/>
  <c r="AG289" i="15"/>
  <c r="AH289" i="15"/>
  <c r="AE290" i="15"/>
  <c r="AF290" i="15"/>
  <c r="AG290" i="15"/>
  <c r="AH290" i="15"/>
  <c r="AE291" i="15"/>
  <c r="AF291" i="15"/>
  <c r="AG291" i="15"/>
  <c r="AH291" i="15"/>
  <c r="AE292" i="15"/>
  <c r="AF292" i="15"/>
  <c r="AG292" i="15"/>
  <c r="AH292" i="15"/>
  <c r="AE293" i="15"/>
  <c r="AF293" i="15"/>
  <c r="AG293" i="15"/>
  <c r="AH293" i="15"/>
  <c r="AE294" i="15"/>
  <c r="AF294" i="15"/>
  <c r="AG294" i="15"/>
  <c r="AH294" i="15"/>
  <c r="AE295" i="15"/>
  <c r="AF295" i="15"/>
  <c r="AG295" i="15"/>
  <c r="AH295" i="15"/>
  <c r="AE296" i="15"/>
  <c r="AF296" i="15"/>
  <c r="AG296" i="15"/>
  <c r="AH296" i="15"/>
  <c r="AE297" i="15"/>
  <c r="AF297" i="15"/>
  <c r="AG297" i="15"/>
  <c r="AH297" i="15"/>
  <c r="AE298" i="15"/>
  <c r="AF298" i="15"/>
  <c r="AG298" i="15"/>
  <c r="AH298" i="15"/>
  <c r="AE299" i="15"/>
  <c r="AF299" i="15"/>
  <c r="AG299" i="15"/>
  <c r="AH299" i="15"/>
  <c r="AE300" i="15"/>
  <c r="AF300" i="15"/>
  <c r="AG300" i="15"/>
  <c r="AH300" i="15"/>
  <c r="AE301" i="15"/>
  <c r="AF301" i="15"/>
  <c r="AG301" i="15"/>
  <c r="AH301" i="15"/>
  <c r="AE302" i="15"/>
  <c r="AF302" i="15"/>
  <c r="AG302" i="15"/>
  <c r="AH302" i="15"/>
  <c r="AE303" i="15"/>
  <c r="AF303" i="15"/>
  <c r="AG303" i="15"/>
  <c r="AH303" i="15"/>
  <c r="AE304" i="15"/>
  <c r="AF304" i="15"/>
  <c r="AG304" i="15"/>
  <c r="AH304" i="15"/>
  <c r="AE305" i="15"/>
  <c r="AF305" i="15"/>
  <c r="AG305" i="15"/>
  <c r="AH305" i="15"/>
  <c r="AE306" i="15"/>
  <c r="AF306" i="15"/>
  <c r="AG306" i="15"/>
  <c r="AH306" i="15"/>
  <c r="AE307" i="15"/>
  <c r="AF307" i="15"/>
  <c r="AG307" i="15"/>
  <c r="AH307" i="15"/>
  <c r="AE308" i="15"/>
  <c r="AF308" i="15"/>
  <c r="AG308" i="15"/>
  <c r="AH308" i="15"/>
  <c r="AE309" i="15"/>
  <c r="AF309" i="15"/>
  <c r="AG309" i="15"/>
  <c r="AH309" i="15"/>
  <c r="AE310" i="15"/>
  <c r="AF310" i="15"/>
  <c r="AG310" i="15"/>
  <c r="AH310" i="15"/>
  <c r="AE311" i="15"/>
  <c r="AF311" i="15"/>
  <c r="AG311" i="15"/>
  <c r="AH311" i="15"/>
  <c r="AE312" i="15"/>
  <c r="AF312" i="15"/>
  <c r="AG312" i="15"/>
  <c r="AH312" i="15"/>
  <c r="AE313" i="15"/>
  <c r="AF313" i="15"/>
  <c r="AG313" i="15"/>
  <c r="AH313" i="15"/>
  <c r="AE314" i="15"/>
  <c r="AF314" i="15"/>
  <c r="AG314" i="15"/>
  <c r="AH314" i="15"/>
  <c r="AE315" i="15"/>
  <c r="AF315" i="15"/>
  <c r="AG315" i="15"/>
  <c r="AH315" i="15"/>
  <c r="AE316" i="15"/>
  <c r="AF316" i="15"/>
  <c r="AG316" i="15"/>
  <c r="AH316" i="15"/>
  <c r="AE317" i="15"/>
  <c r="AF317" i="15"/>
  <c r="AG317" i="15"/>
  <c r="AH317" i="15"/>
  <c r="AE318" i="15"/>
  <c r="AF318" i="15"/>
  <c r="AG318" i="15"/>
  <c r="AH318" i="15"/>
  <c r="AE319" i="15"/>
  <c r="AF319" i="15"/>
  <c r="AG319" i="15"/>
  <c r="AH319" i="15"/>
  <c r="AE320" i="15"/>
  <c r="AF320" i="15"/>
  <c r="AG320" i="15"/>
  <c r="AH320" i="15"/>
  <c r="AE321" i="15"/>
  <c r="AF321" i="15"/>
  <c r="AG321" i="15"/>
  <c r="AH321" i="15"/>
  <c r="AE322" i="15"/>
  <c r="AF322" i="15"/>
  <c r="AG322" i="15"/>
  <c r="AH322" i="15"/>
  <c r="AE323" i="15"/>
  <c r="AF323" i="15"/>
  <c r="AG323" i="15"/>
  <c r="AH323" i="15"/>
  <c r="AE324" i="15"/>
  <c r="AF324" i="15"/>
  <c r="AG324" i="15"/>
  <c r="AH324" i="15"/>
  <c r="AE325" i="15"/>
  <c r="AF325" i="15"/>
  <c r="AG325" i="15"/>
  <c r="AH325" i="15"/>
  <c r="AE326" i="15"/>
  <c r="AF326" i="15"/>
  <c r="AG326" i="15"/>
  <c r="AH326" i="15"/>
  <c r="AE327" i="15"/>
  <c r="AF327" i="15"/>
  <c r="AG327" i="15"/>
  <c r="AH327" i="15"/>
  <c r="AE328" i="15"/>
  <c r="AF328" i="15"/>
  <c r="AG328" i="15"/>
  <c r="AH328" i="15"/>
  <c r="AE329" i="15"/>
  <c r="AF329" i="15"/>
  <c r="AG329" i="15"/>
  <c r="AH329" i="15"/>
  <c r="AE330" i="15"/>
  <c r="AF330" i="15"/>
  <c r="AG330" i="15"/>
  <c r="AH330" i="15"/>
  <c r="AE331" i="15"/>
  <c r="AF331" i="15"/>
  <c r="AG331" i="15"/>
  <c r="AH331" i="15"/>
  <c r="AE332" i="15"/>
  <c r="AF332" i="15"/>
  <c r="AG332" i="15"/>
  <c r="AH332" i="15"/>
  <c r="AE333" i="15"/>
  <c r="AF333" i="15"/>
  <c r="AG333" i="15"/>
  <c r="AH333" i="15"/>
  <c r="AE334" i="15"/>
  <c r="AF334" i="15"/>
  <c r="AG334" i="15"/>
  <c r="AH334" i="15"/>
  <c r="AE335" i="15"/>
  <c r="AF335" i="15"/>
  <c r="AG335" i="15"/>
  <c r="AH335" i="15"/>
  <c r="AE336" i="15"/>
  <c r="AF336" i="15"/>
  <c r="AG336" i="15"/>
  <c r="AH336" i="15"/>
  <c r="AE337" i="15"/>
  <c r="AF337" i="15"/>
  <c r="AG337" i="15"/>
  <c r="AH337" i="15"/>
  <c r="AE338" i="15"/>
  <c r="AF338" i="15"/>
  <c r="AG338" i="15"/>
  <c r="AH338" i="15"/>
  <c r="AE339" i="15"/>
  <c r="AF339" i="15"/>
  <c r="AG339" i="15"/>
  <c r="AH339" i="15"/>
  <c r="AE340" i="15"/>
  <c r="AF340" i="15"/>
  <c r="AG340" i="15"/>
  <c r="AH340" i="15"/>
  <c r="AE341" i="15"/>
  <c r="AF341" i="15"/>
  <c r="AG341" i="15"/>
  <c r="AH341" i="15"/>
  <c r="AE342" i="15"/>
  <c r="AF342" i="15"/>
  <c r="AG342" i="15"/>
  <c r="AH342" i="15"/>
  <c r="AE343" i="15"/>
  <c r="AF343" i="15"/>
  <c r="AG343" i="15"/>
  <c r="AH343" i="15"/>
  <c r="AE344" i="15"/>
  <c r="AF344" i="15"/>
  <c r="AG344" i="15"/>
  <c r="AH344" i="15"/>
  <c r="AE345" i="15"/>
  <c r="AF345" i="15"/>
  <c r="AG345" i="15"/>
  <c r="AH345" i="15"/>
  <c r="AE346" i="15"/>
  <c r="AF346" i="15"/>
  <c r="AG346" i="15"/>
  <c r="AH346" i="15"/>
  <c r="AE347" i="15"/>
  <c r="AF347" i="15"/>
  <c r="AG347" i="15"/>
  <c r="AH347" i="15"/>
  <c r="AE348" i="15"/>
  <c r="AF348" i="15"/>
  <c r="AG348" i="15"/>
  <c r="AH348" i="15"/>
  <c r="AE349" i="15"/>
  <c r="AF349" i="15"/>
  <c r="AG349" i="15"/>
  <c r="AH349" i="15"/>
  <c r="AE350" i="15"/>
  <c r="AF350" i="15"/>
  <c r="AG350" i="15"/>
  <c r="AH350" i="15"/>
  <c r="AE351" i="15"/>
  <c r="AF351" i="15"/>
  <c r="AG351" i="15"/>
  <c r="AH351" i="15"/>
  <c r="AE352" i="15"/>
  <c r="AF352" i="15"/>
  <c r="AG352" i="15"/>
  <c r="AH352" i="15"/>
  <c r="AE353" i="15"/>
  <c r="AF353" i="15"/>
  <c r="AG353" i="15"/>
  <c r="AH353" i="15"/>
  <c r="AE354" i="15"/>
  <c r="AF354" i="15"/>
  <c r="AG354" i="15"/>
  <c r="AH354" i="15"/>
  <c r="AE355" i="15"/>
  <c r="AF355" i="15"/>
  <c r="AG355" i="15"/>
  <c r="AH355" i="15"/>
  <c r="AE356" i="15"/>
  <c r="AF356" i="15"/>
  <c r="AG356" i="15"/>
  <c r="AH356" i="15"/>
  <c r="AE357" i="15"/>
  <c r="AF357" i="15"/>
  <c r="AG357" i="15"/>
  <c r="AH357" i="15"/>
  <c r="AE358" i="15"/>
  <c r="AF358" i="15"/>
  <c r="AG358" i="15"/>
  <c r="AH358" i="15"/>
  <c r="AE359" i="15"/>
  <c r="AF359" i="15"/>
  <c r="AG359" i="15"/>
  <c r="AH359" i="15"/>
  <c r="AE360" i="15"/>
  <c r="AF360" i="15"/>
  <c r="AG360" i="15"/>
  <c r="AH360" i="15"/>
  <c r="AE361" i="15"/>
  <c r="AF361" i="15"/>
  <c r="AG361" i="15"/>
  <c r="AH361" i="15"/>
  <c r="AE362" i="15"/>
  <c r="AF362" i="15"/>
  <c r="AG362" i="15"/>
  <c r="AH362" i="15"/>
  <c r="AE363" i="15"/>
  <c r="AF363" i="15"/>
  <c r="AG363" i="15"/>
  <c r="AH363" i="15"/>
  <c r="AE364" i="15"/>
  <c r="AF364" i="15"/>
  <c r="AG364" i="15"/>
  <c r="AH364" i="15"/>
  <c r="AE365" i="15"/>
  <c r="AF365" i="15"/>
  <c r="AG365" i="15"/>
  <c r="AH365" i="15"/>
  <c r="AE366" i="15"/>
  <c r="AF366" i="15"/>
  <c r="AG366" i="15"/>
  <c r="AH366" i="15"/>
  <c r="AE367" i="15"/>
  <c r="AF367" i="15"/>
  <c r="AG367" i="15"/>
  <c r="AH367" i="15"/>
  <c r="AE368" i="15"/>
  <c r="AF368" i="15"/>
  <c r="AG368" i="15"/>
  <c r="AH368" i="15"/>
  <c r="AE369" i="15"/>
  <c r="AF369" i="15"/>
  <c r="AG369" i="15"/>
  <c r="AH369" i="15"/>
  <c r="AE370" i="15"/>
  <c r="AF370" i="15"/>
  <c r="AG370" i="15"/>
  <c r="AH370" i="15"/>
  <c r="AE371" i="15"/>
  <c r="AF371" i="15"/>
  <c r="AG371" i="15"/>
  <c r="AH371" i="15"/>
  <c r="AE372" i="15"/>
  <c r="AF372" i="15"/>
  <c r="AG372" i="15"/>
  <c r="AH372" i="15"/>
  <c r="AE373" i="15"/>
  <c r="AF373" i="15"/>
  <c r="AG373" i="15"/>
  <c r="AH373" i="15"/>
  <c r="AE374" i="15"/>
  <c r="AF374" i="15"/>
  <c r="AG374" i="15"/>
  <c r="AH374" i="15"/>
  <c r="AE375" i="15"/>
  <c r="AF375" i="15"/>
  <c r="AG375" i="15"/>
  <c r="AH375" i="15"/>
  <c r="AE376" i="15"/>
  <c r="AF376" i="15"/>
  <c r="AG376" i="15"/>
  <c r="AH376" i="15"/>
  <c r="AE377" i="15"/>
  <c r="AF377" i="15"/>
  <c r="AG377" i="15"/>
  <c r="AH377" i="15"/>
  <c r="AE378" i="15"/>
  <c r="AF378" i="15"/>
  <c r="AG378" i="15"/>
  <c r="AH378" i="15"/>
  <c r="AE379" i="15"/>
  <c r="AF379" i="15"/>
  <c r="AG379" i="15"/>
  <c r="AH379" i="15"/>
  <c r="AE380" i="15"/>
  <c r="AF380" i="15"/>
  <c r="AG380" i="15"/>
  <c r="AH380" i="15"/>
  <c r="AE381" i="15"/>
  <c r="AF381" i="15"/>
  <c r="AG381" i="15"/>
  <c r="AH381" i="15"/>
  <c r="AE382" i="15"/>
  <c r="AF382" i="15"/>
  <c r="AG382" i="15"/>
  <c r="AH382" i="15"/>
  <c r="AE383" i="15"/>
  <c r="AF383" i="15"/>
  <c r="AG383" i="15"/>
  <c r="AH383" i="15"/>
  <c r="AE384" i="15"/>
  <c r="AF384" i="15"/>
  <c r="AG384" i="15"/>
  <c r="AH384" i="15"/>
  <c r="AE385" i="15"/>
  <c r="AF385" i="15"/>
  <c r="AG385" i="15"/>
  <c r="AH385" i="15"/>
  <c r="AE386" i="15"/>
  <c r="AF386" i="15"/>
  <c r="AG386" i="15"/>
  <c r="AH386" i="15"/>
  <c r="AE387" i="15"/>
  <c r="AF387" i="15"/>
  <c r="AG387" i="15"/>
  <c r="AH387" i="15"/>
  <c r="AE388" i="15"/>
  <c r="AF388" i="15"/>
  <c r="AG388" i="15"/>
  <c r="AH388" i="15"/>
  <c r="AE389" i="15"/>
  <c r="AF389" i="15"/>
  <c r="AG389" i="15"/>
  <c r="AH389" i="15"/>
  <c r="AE390" i="15"/>
  <c r="AF390" i="15"/>
  <c r="AG390" i="15"/>
  <c r="AH390" i="15"/>
  <c r="AE391" i="15"/>
  <c r="AF391" i="15"/>
  <c r="AG391" i="15"/>
  <c r="AH391" i="15"/>
  <c r="AE392" i="15"/>
  <c r="AF392" i="15"/>
  <c r="AG392" i="15"/>
  <c r="AH392" i="15"/>
  <c r="AE393" i="15"/>
  <c r="AF393" i="15"/>
  <c r="AG393" i="15"/>
  <c r="AH393" i="15"/>
  <c r="AE394" i="15"/>
  <c r="AF394" i="15"/>
  <c r="AG394" i="15"/>
  <c r="AH394" i="15"/>
  <c r="AE395" i="15"/>
  <c r="AF395" i="15"/>
  <c r="AG395" i="15"/>
  <c r="AH395" i="15"/>
  <c r="AE396" i="15"/>
  <c r="AF396" i="15"/>
  <c r="AG396" i="15"/>
  <c r="AH396" i="15"/>
  <c r="AE397" i="15"/>
  <c r="AF397" i="15"/>
  <c r="AG397" i="15"/>
  <c r="AH397" i="15"/>
  <c r="AE398" i="15"/>
  <c r="AF398" i="15"/>
  <c r="AG398" i="15"/>
  <c r="AH398" i="15"/>
  <c r="AE399" i="15"/>
  <c r="AF399" i="15"/>
  <c r="AG399" i="15"/>
  <c r="AH399" i="15"/>
  <c r="AE400" i="15"/>
  <c r="AF400" i="15"/>
  <c r="AG400" i="15"/>
  <c r="AH400" i="15"/>
  <c r="AE401" i="15"/>
  <c r="AF401" i="15"/>
  <c r="AG401" i="15"/>
  <c r="AH401" i="15"/>
  <c r="AE402" i="15"/>
  <c r="AF402" i="15"/>
  <c r="AG402" i="15"/>
  <c r="AH402" i="15"/>
  <c r="AE403" i="15"/>
  <c r="AF403" i="15"/>
  <c r="AG403" i="15"/>
  <c r="AH403" i="15"/>
  <c r="AE404" i="15"/>
  <c r="AF404" i="15"/>
  <c r="AG404" i="15"/>
  <c r="AH404" i="15"/>
  <c r="AE405" i="15"/>
  <c r="AF405" i="15"/>
  <c r="AG405" i="15"/>
  <c r="AH405" i="15"/>
  <c r="AE406" i="15"/>
  <c r="AF406" i="15"/>
  <c r="AG406" i="15"/>
  <c r="AH406" i="15"/>
  <c r="AE407" i="15"/>
  <c r="AF407" i="15"/>
  <c r="AG407" i="15"/>
  <c r="AH407" i="15"/>
  <c r="AE408" i="15"/>
  <c r="AF408" i="15"/>
  <c r="AG408" i="15"/>
  <c r="AH408" i="15"/>
  <c r="AE409" i="15"/>
  <c r="AF409" i="15"/>
  <c r="AG409" i="15"/>
  <c r="AH409" i="15"/>
  <c r="AE410" i="15"/>
  <c r="AF410" i="15"/>
  <c r="AG410" i="15"/>
  <c r="AH410" i="15"/>
  <c r="AE411" i="15"/>
  <c r="AF411" i="15"/>
  <c r="AG411" i="15"/>
  <c r="AH411" i="15"/>
  <c r="AE412" i="15"/>
  <c r="AF412" i="15"/>
  <c r="AG412" i="15"/>
  <c r="AH412" i="15"/>
  <c r="AE413" i="15"/>
  <c r="AF413" i="15"/>
  <c r="AG413" i="15"/>
  <c r="AH413" i="15"/>
  <c r="AE414" i="15"/>
  <c r="AF414" i="15"/>
  <c r="AG414" i="15"/>
  <c r="AH414" i="15"/>
  <c r="AE415" i="15"/>
  <c r="AF415" i="15"/>
  <c r="AG415" i="15"/>
  <c r="AH415" i="15"/>
  <c r="AE416" i="15"/>
  <c r="AF416" i="15"/>
  <c r="AG416" i="15"/>
  <c r="AH416" i="15"/>
  <c r="AE417" i="15"/>
  <c r="AF417" i="15"/>
  <c r="AG417" i="15"/>
  <c r="AH417" i="15"/>
  <c r="AE418" i="15"/>
  <c r="AF418" i="15"/>
  <c r="AG418" i="15"/>
  <c r="AH418" i="15"/>
  <c r="AE419" i="15"/>
  <c r="AF419" i="15"/>
  <c r="AG419" i="15"/>
  <c r="AH419" i="15"/>
  <c r="AE420" i="15"/>
  <c r="AF420" i="15"/>
  <c r="AG420" i="15"/>
  <c r="AH420" i="15"/>
  <c r="AE421" i="15"/>
  <c r="AF421" i="15"/>
  <c r="AG421" i="15"/>
  <c r="AH421" i="15"/>
  <c r="AE422" i="15"/>
  <c r="AF422" i="15"/>
  <c r="AG422" i="15"/>
  <c r="AH422" i="15"/>
  <c r="AE423" i="15"/>
  <c r="AF423" i="15"/>
  <c r="AG423" i="15"/>
  <c r="AH423" i="15"/>
  <c r="AE424" i="15"/>
  <c r="AF424" i="15"/>
  <c r="AG424" i="15"/>
  <c r="AH424" i="15"/>
  <c r="AE425" i="15"/>
  <c r="AF425" i="15"/>
  <c r="AG425" i="15"/>
  <c r="AH425" i="15"/>
  <c r="AE426" i="15"/>
  <c r="AF426" i="15"/>
  <c r="AG426" i="15"/>
  <c r="AH426" i="15"/>
  <c r="AE427" i="15"/>
  <c r="AF427" i="15"/>
  <c r="AG427" i="15"/>
  <c r="AH427" i="15"/>
  <c r="AE428" i="15"/>
  <c r="AF428" i="15"/>
  <c r="AG428" i="15"/>
  <c r="AH428" i="15"/>
  <c r="AE429" i="15"/>
  <c r="AF429" i="15"/>
  <c r="AG429" i="15"/>
  <c r="AH429" i="15"/>
  <c r="AE430" i="15"/>
  <c r="AF430" i="15"/>
  <c r="AG430" i="15"/>
  <c r="AH430" i="15"/>
  <c r="AE431" i="15"/>
  <c r="AF431" i="15"/>
  <c r="AG431" i="15"/>
  <c r="AH431" i="15"/>
  <c r="AE432" i="15"/>
  <c r="AF432" i="15"/>
  <c r="AG432" i="15"/>
  <c r="AH432" i="15"/>
  <c r="AE433" i="15"/>
  <c r="AF433" i="15"/>
  <c r="AG433" i="15"/>
  <c r="AH433" i="15"/>
  <c r="AE434" i="15"/>
  <c r="AF434" i="15"/>
  <c r="AG434" i="15"/>
  <c r="AH434" i="15"/>
  <c r="AE435" i="15"/>
  <c r="AF435" i="15"/>
  <c r="AG435" i="15"/>
  <c r="AH435" i="15"/>
  <c r="AE436" i="15"/>
  <c r="AF436" i="15"/>
  <c r="AG436" i="15"/>
  <c r="AH436" i="15"/>
  <c r="AE437" i="15"/>
  <c r="AF437" i="15"/>
  <c r="AG437" i="15"/>
  <c r="AH437" i="15"/>
  <c r="AE438" i="15"/>
  <c r="AF438" i="15"/>
  <c r="AG438" i="15"/>
  <c r="AH438" i="15"/>
  <c r="AE439" i="15"/>
  <c r="AF439" i="15"/>
  <c r="AG439" i="15"/>
  <c r="AH439" i="15"/>
  <c r="AE440" i="15"/>
  <c r="AF440" i="15"/>
  <c r="AG440" i="15"/>
  <c r="AH440" i="15"/>
  <c r="AE441" i="15"/>
  <c r="AF441" i="15"/>
  <c r="AG441" i="15"/>
  <c r="AH441" i="15"/>
  <c r="AE442" i="15"/>
  <c r="AF442" i="15"/>
  <c r="AG442" i="15"/>
  <c r="AH442" i="15"/>
  <c r="AE443" i="15"/>
  <c r="AF443" i="15"/>
  <c r="AG443" i="15"/>
  <c r="AH443" i="15"/>
  <c r="AE444" i="15"/>
  <c r="AF444" i="15"/>
  <c r="AG444" i="15"/>
  <c r="AH444" i="15"/>
  <c r="AE445" i="15"/>
  <c r="AF445" i="15"/>
  <c r="AG445" i="15"/>
  <c r="AH445" i="15"/>
  <c r="AE446" i="15"/>
  <c r="AF446" i="15"/>
  <c r="AG446" i="15"/>
  <c r="AH446" i="15"/>
  <c r="AE447" i="15"/>
  <c r="AF447" i="15"/>
  <c r="AG447" i="15"/>
  <c r="AH447" i="15"/>
  <c r="AE448" i="15"/>
  <c r="AF448" i="15"/>
  <c r="AG448" i="15"/>
  <c r="AH448" i="15"/>
  <c r="AE449" i="15"/>
  <c r="AF449" i="15"/>
  <c r="AG449" i="15"/>
  <c r="AH449" i="15"/>
  <c r="AE450" i="15"/>
  <c r="AF450" i="15"/>
  <c r="AG450" i="15"/>
  <c r="AH450" i="15"/>
  <c r="AE451" i="15"/>
  <c r="AF451" i="15"/>
  <c r="AG451" i="15"/>
  <c r="AH451" i="15"/>
  <c r="AE452" i="15"/>
  <c r="AF452" i="15"/>
  <c r="AG452" i="15"/>
  <c r="AH452" i="15"/>
  <c r="AE453" i="15"/>
  <c r="AF453" i="15"/>
  <c r="AG453" i="15"/>
  <c r="AH453" i="15"/>
  <c r="AE454" i="15"/>
  <c r="AF454" i="15"/>
  <c r="AG454" i="15"/>
  <c r="AH454" i="15"/>
  <c r="AE455" i="15"/>
  <c r="AF455" i="15"/>
  <c r="AG455" i="15"/>
  <c r="AH455" i="15"/>
  <c r="AE456" i="15"/>
  <c r="AF456" i="15"/>
  <c r="AG456" i="15"/>
  <c r="AH456" i="15"/>
  <c r="AE457" i="15"/>
  <c r="AF457" i="15"/>
  <c r="AG457" i="15"/>
  <c r="AH457" i="15"/>
  <c r="AE458" i="15"/>
  <c r="AF458" i="15"/>
  <c r="AG458" i="15"/>
  <c r="AH458" i="15"/>
  <c r="AE459" i="15"/>
  <c r="AF459" i="15"/>
  <c r="AG459" i="15"/>
  <c r="AH459" i="15"/>
  <c r="AE460" i="15"/>
  <c r="AF460" i="15"/>
  <c r="AG460" i="15"/>
  <c r="AH460" i="15"/>
  <c r="AE461" i="15"/>
  <c r="AF461" i="15"/>
  <c r="AG461" i="15"/>
  <c r="AH461" i="15"/>
  <c r="AE462" i="15"/>
  <c r="AF462" i="15"/>
  <c r="AG462" i="15"/>
  <c r="AH462" i="15"/>
  <c r="AE463" i="15"/>
  <c r="AF463" i="15"/>
  <c r="AG463" i="15"/>
  <c r="AH463" i="15"/>
  <c r="AE464" i="15"/>
  <c r="AF464" i="15"/>
  <c r="AG464" i="15"/>
  <c r="AH464" i="15"/>
  <c r="AE465" i="15"/>
  <c r="AF465" i="15"/>
  <c r="AG465" i="15"/>
  <c r="AH465" i="15"/>
  <c r="AE466" i="15"/>
  <c r="AF466" i="15"/>
  <c r="AG466" i="15"/>
  <c r="AH466" i="15"/>
  <c r="AE467" i="15"/>
  <c r="AF467" i="15"/>
  <c r="AG467" i="15"/>
  <c r="AH467" i="15"/>
  <c r="AE468" i="15"/>
  <c r="AF468" i="15"/>
  <c r="AG468" i="15"/>
  <c r="AH468" i="15"/>
  <c r="AE469" i="15"/>
  <c r="AF469" i="15"/>
  <c r="AG469" i="15"/>
  <c r="AH469" i="15"/>
  <c r="AE470" i="15"/>
  <c r="AF470" i="15"/>
  <c r="AG470" i="15"/>
  <c r="AH470" i="15"/>
  <c r="AE471" i="15"/>
  <c r="AF471" i="15"/>
  <c r="AG471" i="15"/>
  <c r="AH471" i="15"/>
  <c r="AE472" i="15"/>
  <c r="AF472" i="15"/>
  <c r="AG472" i="15"/>
  <c r="AH472" i="15"/>
  <c r="AE473" i="15"/>
  <c r="AF473" i="15"/>
  <c r="AG473" i="15"/>
  <c r="AH473" i="15"/>
  <c r="AE474" i="15"/>
  <c r="AF474" i="15"/>
  <c r="AG474" i="15"/>
  <c r="AH474" i="15"/>
  <c r="AE475" i="15"/>
  <c r="AF475" i="15"/>
  <c r="AG475" i="15"/>
  <c r="AH475" i="15"/>
  <c r="AE476" i="15"/>
  <c r="AF476" i="15"/>
  <c r="AG476" i="15"/>
  <c r="AH476" i="15"/>
  <c r="AE477" i="15"/>
  <c r="AF477" i="15"/>
  <c r="AG477" i="15"/>
  <c r="AH477" i="15"/>
  <c r="AE478" i="15"/>
  <c r="AF478" i="15"/>
  <c r="AG478" i="15"/>
  <c r="AH478" i="15"/>
  <c r="AE479" i="15"/>
  <c r="AF479" i="15"/>
  <c r="AG479" i="15"/>
  <c r="AH479" i="15"/>
  <c r="AE480" i="15"/>
  <c r="AF480" i="15"/>
  <c r="AG480" i="15"/>
  <c r="AH480" i="15"/>
  <c r="AE481" i="15"/>
  <c r="AF481" i="15"/>
  <c r="AG481" i="15"/>
  <c r="AH481" i="15"/>
  <c r="AE482" i="15"/>
  <c r="AF482" i="15"/>
  <c r="AG482" i="15"/>
  <c r="AH482" i="15"/>
  <c r="AE483" i="15"/>
  <c r="AF483" i="15"/>
  <c r="AG483" i="15"/>
  <c r="AH483" i="15"/>
  <c r="AE484" i="15"/>
  <c r="AF484" i="15"/>
  <c r="AG484" i="15"/>
  <c r="AH484" i="15"/>
  <c r="AE485" i="15"/>
  <c r="AF485" i="15"/>
  <c r="AG485" i="15"/>
  <c r="AH485" i="15"/>
  <c r="AE486" i="15"/>
  <c r="AF486" i="15"/>
  <c r="AG486" i="15"/>
  <c r="AH486" i="15"/>
  <c r="AE487" i="15"/>
  <c r="AF487" i="15"/>
  <c r="AG487" i="15"/>
  <c r="AH487" i="15"/>
  <c r="AE488" i="15"/>
  <c r="AF488" i="15"/>
  <c r="AG488" i="15"/>
  <c r="AH488" i="15"/>
  <c r="AE489" i="15"/>
  <c r="AF489" i="15"/>
  <c r="AG489" i="15"/>
  <c r="AH489" i="15"/>
  <c r="AE490" i="15"/>
  <c r="AF490" i="15"/>
  <c r="AG490" i="15"/>
  <c r="AH490" i="15"/>
  <c r="AE491" i="15"/>
  <c r="AF491" i="15"/>
  <c r="AG491" i="15"/>
  <c r="AH491" i="15"/>
  <c r="AE492" i="15"/>
  <c r="AF492" i="15"/>
  <c r="AG492" i="15"/>
  <c r="AH492" i="15"/>
  <c r="AE493" i="15"/>
  <c r="AF493" i="15"/>
  <c r="AG493" i="15"/>
  <c r="AH493" i="15"/>
  <c r="AE494" i="15"/>
  <c r="AF494" i="15"/>
  <c r="AG494" i="15"/>
  <c r="AH494" i="15"/>
  <c r="AE495" i="15"/>
  <c r="AF495" i="15"/>
  <c r="AG495" i="15"/>
  <c r="AH495" i="15"/>
  <c r="AE496" i="15"/>
  <c r="AF496" i="15"/>
  <c r="AG496" i="15"/>
  <c r="AH496" i="15"/>
  <c r="AE497" i="15"/>
  <c r="AF497" i="15"/>
  <c r="AG497" i="15"/>
  <c r="AH497" i="15"/>
  <c r="AE498" i="15"/>
  <c r="AF498" i="15"/>
  <c r="AG498" i="15"/>
  <c r="AH498" i="15"/>
  <c r="AE499" i="15"/>
  <c r="AF499" i="15"/>
  <c r="AG499" i="15"/>
  <c r="AH499" i="15"/>
  <c r="AE500" i="15"/>
  <c r="AF500" i="15"/>
  <c r="AG500" i="15"/>
  <c r="AH500" i="15"/>
  <c r="AE501" i="15"/>
  <c r="AF501" i="15"/>
  <c r="AG501" i="15"/>
  <c r="AH501" i="15"/>
  <c r="AE502" i="15"/>
  <c r="AF502" i="15"/>
  <c r="AG502" i="15"/>
  <c r="AH502" i="15"/>
  <c r="AE503" i="15"/>
  <c r="AF503" i="15"/>
  <c r="AG503" i="15"/>
  <c r="AH503" i="15"/>
  <c r="AE504" i="15"/>
  <c r="AF504" i="15"/>
  <c r="AG504" i="15"/>
  <c r="AH504" i="15"/>
  <c r="AE505" i="15"/>
  <c r="AF505" i="15"/>
  <c r="AG505" i="15"/>
  <c r="AH505" i="15"/>
  <c r="AE506" i="15"/>
  <c r="AF506" i="15"/>
  <c r="AG506" i="15"/>
  <c r="AH506" i="15"/>
  <c r="AE507" i="15"/>
  <c r="AF507" i="15"/>
  <c r="AG507" i="15"/>
  <c r="AH507" i="15"/>
  <c r="AE508" i="15"/>
  <c r="AF508" i="15"/>
  <c r="AG508" i="15"/>
  <c r="AH508" i="15"/>
  <c r="AE509" i="15"/>
  <c r="AF509" i="15"/>
  <c r="AG509" i="15"/>
  <c r="AH509" i="15"/>
  <c r="AE510" i="15"/>
  <c r="AF510" i="15"/>
  <c r="AG510" i="15"/>
  <c r="AH510" i="15"/>
  <c r="AE511" i="15"/>
  <c r="AF511" i="15"/>
  <c r="AG511" i="15"/>
  <c r="AH511" i="15"/>
  <c r="AE512" i="15"/>
  <c r="AF512" i="15"/>
  <c r="AG512" i="15"/>
  <c r="AH512" i="15"/>
  <c r="AE513" i="15"/>
  <c r="AF513" i="15"/>
  <c r="AG513" i="15"/>
  <c r="AH513" i="15"/>
  <c r="AE514" i="15"/>
  <c r="AF514" i="15"/>
  <c r="AG514" i="15"/>
  <c r="AH514" i="15"/>
  <c r="AE515" i="15"/>
  <c r="AF515" i="15"/>
  <c r="AG515" i="15"/>
  <c r="AH515" i="15"/>
  <c r="AE516" i="15"/>
  <c r="AF516" i="15"/>
  <c r="AG516" i="15"/>
  <c r="AH516" i="15"/>
  <c r="AE517" i="15"/>
  <c r="AF517" i="15"/>
  <c r="AG517" i="15"/>
  <c r="AH517" i="15"/>
  <c r="AE518" i="15"/>
  <c r="AF518" i="15"/>
  <c r="AG518" i="15"/>
  <c r="AH518" i="15"/>
  <c r="AE519" i="15"/>
  <c r="AF519" i="15"/>
  <c r="AG519" i="15"/>
  <c r="AH519" i="15"/>
  <c r="AE520" i="15"/>
  <c r="AF520" i="15"/>
  <c r="AG520" i="15"/>
  <c r="AH520" i="15"/>
  <c r="AE521" i="15"/>
  <c r="AF521" i="15"/>
  <c r="AG521" i="15"/>
  <c r="AH521" i="15"/>
  <c r="AE522" i="15"/>
  <c r="AF522" i="15"/>
  <c r="AG522" i="15"/>
  <c r="AH522" i="15"/>
  <c r="AE523" i="15"/>
  <c r="AF523" i="15"/>
  <c r="AG523" i="15"/>
  <c r="AH523" i="15"/>
  <c r="AE524" i="15"/>
  <c r="AF524" i="15"/>
  <c r="AG524" i="15"/>
  <c r="AH524" i="15"/>
  <c r="AE525" i="15"/>
  <c r="AF525" i="15"/>
  <c r="AG525" i="15"/>
  <c r="AH525" i="15"/>
  <c r="AE526" i="15"/>
  <c r="AF526" i="15"/>
  <c r="AG526" i="15"/>
  <c r="AH526" i="15"/>
  <c r="AE527" i="15"/>
  <c r="AF527" i="15"/>
  <c r="AG527" i="15"/>
  <c r="AH527" i="15"/>
  <c r="AE528" i="15"/>
  <c r="AF528" i="15"/>
  <c r="AG528" i="15"/>
  <c r="AH528" i="15"/>
  <c r="AE529" i="15"/>
  <c r="AF529" i="15"/>
  <c r="AG529" i="15"/>
  <c r="AH529" i="15"/>
  <c r="AE530" i="15"/>
  <c r="AF530" i="15"/>
  <c r="AG530" i="15"/>
  <c r="AH530" i="15"/>
  <c r="AE531" i="15"/>
  <c r="AF531" i="15"/>
  <c r="AG531" i="15"/>
  <c r="AH531" i="15"/>
  <c r="AE532" i="15"/>
  <c r="AF532" i="15"/>
  <c r="AG532" i="15"/>
  <c r="AH532" i="15"/>
  <c r="AE533" i="15"/>
  <c r="AF533" i="15"/>
  <c r="AG533" i="15"/>
  <c r="AH533" i="15"/>
  <c r="AE534" i="15"/>
  <c r="AF534" i="15"/>
  <c r="AG534" i="15"/>
  <c r="AH534" i="15"/>
  <c r="AE535" i="15"/>
  <c r="AF535" i="15"/>
  <c r="AG535" i="15"/>
  <c r="AH535" i="15"/>
  <c r="AE536" i="15"/>
  <c r="AF536" i="15"/>
  <c r="AG536" i="15"/>
  <c r="AH536" i="15"/>
  <c r="AE537" i="15"/>
  <c r="AF537" i="15"/>
  <c r="AG537" i="15"/>
  <c r="AH537" i="15"/>
  <c r="AE538" i="15"/>
  <c r="AF538" i="15"/>
  <c r="AG538" i="15"/>
  <c r="AH538" i="15"/>
  <c r="AE539" i="15"/>
  <c r="AF539" i="15"/>
  <c r="AG539" i="15"/>
  <c r="AH539" i="15"/>
  <c r="AE540" i="15"/>
  <c r="AF540" i="15"/>
  <c r="AG540" i="15"/>
  <c r="AH540" i="15"/>
  <c r="AE541" i="15"/>
  <c r="AF541" i="15"/>
  <c r="AG541" i="15"/>
  <c r="AH541" i="15"/>
  <c r="AE542" i="15"/>
  <c r="AF542" i="15"/>
  <c r="AG542" i="15"/>
  <c r="AH542" i="15"/>
  <c r="AE543" i="15"/>
  <c r="AF543" i="15"/>
  <c r="AG543" i="15"/>
  <c r="AH543" i="15"/>
  <c r="AE544" i="15"/>
  <c r="AF544" i="15"/>
  <c r="AG544" i="15"/>
  <c r="AH544" i="15"/>
  <c r="AE545" i="15"/>
  <c r="AF545" i="15"/>
  <c r="AG545" i="15"/>
  <c r="AH545" i="15"/>
  <c r="AE546" i="15"/>
  <c r="AF546" i="15"/>
  <c r="AG546" i="15"/>
  <c r="AH546" i="15"/>
  <c r="AE547" i="15"/>
  <c r="AF547" i="15"/>
  <c r="AG547" i="15"/>
  <c r="AH547" i="15"/>
  <c r="AE548" i="15"/>
  <c r="AF548" i="15"/>
  <c r="AG548" i="15"/>
  <c r="AH548" i="15"/>
  <c r="AE549" i="15"/>
  <c r="AF549" i="15"/>
  <c r="AG549" i="15"/>
  <c r="AH549" i="15"/>
  <c r="AE550" i="15"/>
  <c r="AF550" i="15"/>
  <c r="AG550" i="15"/>
  <c r="AH550" i="15"/>
  <c r="AE551" i="15"/>
  <c r="AF551" i="15"/>
  <c r="AG551" i="15"/>
  <c r="AH551" i="15"/>
  <c r="AE552" i="15"/>
  <c r="AF552" i="15"/>
  <c r="AG552" i="15"/>
  <c r="AH552" i="15"/>
  <c r="AE553" i="15"/>
  <c r="AF553" i="15"/>
  <c r="AG553" i="15"/>
  <c r="AH553" i="15"/>
  <c r="AE554" i="15"/>
  <c r="AF554" i="15"/>
  <c r="AG554" i="15"/>
  <c r="AH554" i="15"/>
  <c r="AE555" i="15"/>
  <c r="AF555" i="15"/>
  <c r="AG555" i="15"/>
  <c r="AH555" i="15"/>
  <c r="AE556" i="15"/>
  <c r="AF556" i="15"/>
  <c r="AG556" i="15"/>
  <c r="AH556" i="15"/>
  <c r="AE557" i="15"/>
  <c r="AF557" i="15"/>
  <c r="AG557" i="15"/>
  <c r="AH557" i="15"/>
  <c r="AE558" i="15"/>
  <c r="AF558" i="15"/>
  <c r="AG558" i="15"/>
  <c r="AH558" i="15"/>
  <c r="AE559" i="15"/>
  <c r="AF559" i="15"/>
  <c r="AG559" i="15"/>
  <c r="AH559" i="15"/>
  <c r="AE560" i="15"/>
  <c r="AF560" i="15"/>
  <c r="AG560" i="15"/>
  <c r="AH560" i="15"/>
  <c r="AE561" i="15"/>
  <c r="AF561" i="15"/>
  <c r="AG561" i="15"/>
  <c r="AH561" i="15"/>
  <c r="AE562" i="15"/>
  <c r="AF562" i="15"/>
  <c r="AG562" i="15"/>
  <c r="AH562" i="15"/>
  <c r="AE563" i="15"/>
  <c r="AF563" i="15"/>
  <c r="AG563" i="15"/>
  <c r="AH563" i="15"/>
  <c r="AE564" i="15"/>
  <c r="AF564" i="15"/>
  <c r="AG564" i="15"/>
  <c r="AH564" i="15"/>
  <c r="AE565" i="15"/>
  <c r="AF565" i="15"/>
  <c r="AG565" i="15"/>
  <c r="AH565" i="15"/>
  <c r="AE566" i="15"/>
  <c r="AF566" i="15"/>
  <c r="AG566" i="15"/>
  <c r="AH566" i="15"/>
  <c r="AE567" i="15"/>
  <c r="AF567" i="15"/>
  <c r="AG567" i="15"/>
  <c r="AH567" i="15"/>
  <c r="AE568" i="15"/>
  <c r="AF568" i="15"/>
  <c r="AG568" i="15"/>
  <c r="AH568" i="15"/>
  <c r="AE569" i="15"/>
  <c r="AF569" i="15"/>
  <c r="AG569" i="15"/>
  <c r="AH569" i="15"/>
  <c r="AE570" i="15"/>
  <c r="AF570" i="15"/>
  <c r="AG570" i="15"/>
  <c r="AH570" i="15"/>
  <c r="AE571" i="15"/>
  <c r="AF571" i="15"/>
  <c r="AG571" i="15"/>
  <c r="AH571" i="15"/>
  <c r="AE572" i="15"/>
  <c r="AF572" i="15"/>
  <c r="AG572" i="15"/>
  <c r="AH572" i="15"/>
  <c r="AE573" i="15"/>
  <c r="AF573" i="15"/>
  <c r="AG573" i="15"/>
  <c r="AH573" i="15"/>
  <c r="AE574" i="15"/>
  <c r="AF574" i="15"/>
  <c r="AG574" i="15"/>
  <c r="AH574" i="15"/>
  <c r="AE575" i="15"/>
  <c r="AF575" i="15"/>
  <c r="AG575" i="15"/>
  <c r="AH575" i="15"/>
  <c r="AE576" i="15"/>
  <c r="AF576" i="15"/>
  <c r="AG576" i="15"/>
  <c r="AH576" i="15"/>
  <c r="AE577" i="15"/>
  <c r="AF577" i="15"/>
  <c r="AG577" i="15"/>
  <c r="AH577" i="15"/>
  <c r="AE578" i="15"/>
  <c r="AF578" i="15"/>
  <c r="AG578" i="15"/>
  <c r="AH578" i="15"/>
  <c r="AE579" i="15"/>
  <c r="AF579" i="15"/>
  <c r="AG579" i="15"/>
  <c r="AH579" i="15"/>
  <c r="AE580" i="15"/>
  <c r="AF580" i="15"/>
  <c r="AG580" i="15"/>
  <c r="AH580" i="15"/>
  <c r="AE581" i="15"/>
  <c r="AF581" i="15"/>
  <c r="AG581" i="15"/>
  <c r="AH581" i="15"/>
  <c r="AE582" i="15"/>
  <c r="AF582" i="15"/>
  <c r="AG582" i="15"/>
  <c r="AH582" i="15"/>
  <c r="AE583" i="15"/>
  <c r="AF583" i="15"/>
  <c r="AG583" i="15"/>
  <c r="AH583" i="15"/>
  <c r="AE584" i="15"/>
  <c r="AF584" i="15"/>
  <c r="AG584" i="15"/>
  <c r="AH584" i="15"/>
  <c r="AE585" i="15"/>
  <c r="AF585" i="15"/>
  <c r="AG585" i="15"/>
  <c r="AH585" i="15"/>
  <c r="AE586" i="15"/>
  <c r="AF586" i="15"/>
  <c r="AG586" i="15"/>
  <c r="AH586" i="15"/>
  <c r="AE587" i="15"/>
  <c r="AF587" i="15"/>
  <c r="AG587" i="15"/>
  <c r="AH587" i="15"/>
  <c r="AE588" i="15"/>
  <c r="AF588" i="15"/>
  <c r="AG588" i="15"/>
  <c r="AH588" i="15"/>
  <c r="AE589" i="15"/>
  <c r="AF589" i="15"/>
  <c r="AG589" i="15"/>
  <c r="AH589" i="15"/>
  <c r="AE590" i="15"/>
  <c r="AF590" i="15"/>
  <c r="AG590" i="15"/>
  <c r="AH590" i="15"/>
  <c r="AE591" i="15"/>
  <c r="AF591" i="15"/>
  <c r="AG591" i="15"/>
  <c r="AH591" i="15"/>
  <c r="AE592" i="15"/>
  <c r="AF592" i="15"/>
  <c r="AG592" i="15"/>
  <c r="AH592" i="15"/>
  <c r="AE593" i="15"/>
  <c r="AF593" i="15"/>
  <c r="AG593" i="15"/>
  <c r="AH593" i="15"/>
  <c r="AE594" i="15"/>
  <c r="AF594" i="15"/>
  <c r="AG594" i="15"/>
  <c r="AH594" i="15"/>
  <c r="AE595" i="15"/>
  <c r="AF595" i="15"/>
  <c r="AG595" i="15"/>
  <c r="AH595" i="15"/>
  <c r="AE596" i="15"/>
  <c r="AF596" i="15"/>
  <c r="AG596" i="15"/>
  <c r="AH596" i="15"/>
  <c r="AE597" i="15"/>
  <c r="AF597" i="15"/>
  <c r="AG597" i="15"/>
  <c r="AH597" i="15"/>
  <c r="AE598" i="15"/>
  <c r="AF598" i="15"/>
  <c r="AG598" i="15"/>
  <c r="AH598" i="15"/>
  <c r="AE599" i="15"/>
  <c r="AF599" i="15"/>
  <c r="AG599" i="15"/>
  <c r="AH599" i="15"/>
  <c r="AE600" i="15"/>
  <c r="AF600" i="15"/>
  <c r="AG600" i="15"/>
  <c r="AH600" i="15"/>
  <c r="AE601" i="15"/>
  <c r="AF601" i="15"/>
  <c r="AG601" i="15"/>
  <c r="AH601" i="15"/>
  <c r="AE602" i="15"/>
  <c r="AF602" i="15"/>
  <c r="AG602" i="15"/>
  <c r="AH602" i="15"/>
  <c r="AE603" i="15"/>
  <c r="AF603" i="15"/>
  <c r="AG603" i="15"/>
  <c r="AH603" i="15"/>
  <c r="AE604" i="15"/>
  <c r="AF604" i="15"/>
  <c r="AG604" i="15"/>
  <c r="AH604" i="15"/>
  <c r="AE605" i="15"/>
  <c r="AF605" i="15"/>
  <c r="AG605" i="15"/>
  <c r="AH605" i="15"/>
  <c r="AE606" i="15"/>
  <c r="AF606" i="15"/>
  <c r="AG606" i="15"/>
  <c r="AH606" i="15"/>
  <c r="AE607" i="15"/>
  <c r="AF607" i="15"/>
  <c r="AG607" i="15"/>
  <c r="AH607" i="15"/>
  <c r="AE608" i="15"/>
  <c r="AF608" i="15"/>
  <c r="AG608" i="15"/>
  <c r="AH608" i="15"/>
  <c r="AE609" i="15"/>
  <c r="AF609" i="15"/>
  <c r="AG609" i="15"/>
  <c r="AH609" i="15"/>
  <c r="AE610" i="15"/>
  <c r="AF610" i="15"/>
  <c r="AG610" i="15"/>
  <c r="AH610" i="15"/>
  <c r="AE611" i="15"/>
  <c r="AF611" i="15"/>
  <c r="AG611" i="15"/>
  <c r="AH611" i="15"/>
  <c r="AE612" i="15"/>
  <c r="AF612" i="15"/>
  <c r="AG612" i="15"/>
  <c r="AH612" i="15"/>
  <c r="AE613" i="15"/>
  <c r="AF613" i="15"/>
  <c r="AG613" i="15"/>
  <c r="AH613" i="15"/>
  <c r="AE614" i="15"/>
  <c r="AF614" i="15"/>
  <c r="AG614" i="15"/>
  <c r="AH614" i="15"/>
  <c r="AE615" i="15"/>
  <c r="AF615" i="15"/>
  <c r="AG615" i="15"/>
  <c r="AH615" i="15"/>
  <c r="AE616" i="15"/>
  <c r="AF616" i="15"/>
  <c r="AG616" i="15"/>
  <c r="AH616" i="15"/>
  <c r="AE617" i="15"/>
  <c r="AF617" i="15"/>
  <c r="AG617" i="15"/>
  <c r="AH617" i="15"/>
  <c r="AE618" i="15"/>
  <c r="AF618" i="15"/>
  <c r="AG618" i="15"/>
  <c r="AH618" i="15"/>
  <c r="AE619" i="15"/>
  <c r="AF619" i="15"/>
  <c r="AG619" i="15"/>
  <c r="AH619" i="15"/>
  <c r="AE620" i="15"/>
  <c r="AF620" i="15"/>
  <c r="AG620" i="15"/>
  <c r="AH620" i="15"/>
  <c r="AE621" i="15"/>
  <c r="AF621" i="15"/>
  <c r="AG621" i="15"/>
  <c r="AH621" i="15"/>
  <c r="AE622" i="15"/>
  <c r="AF622" i="15"/>
  <c r="AG622" i="15"/>
  <c r="AH622" i="15"/>
  <c r="AE623" i="15"/>
  <c r="AF623" i="15"/>
  <c r="AG623" i="15"/>
  <c r="AH623" i="15"/>
  <c r="AE624" i="15"/>
  <c r="AF624" i="15"/>
  <c r="AG624" i="15"/>
  <c r="AH624" i="15"/>
  <c r="AE625" i="15"/>
  <c r="AF625" i="15"/>
  <c r="AG625" i="15"/>
  <c r="AH625" i="15"/>
  <c r="AF9" i="15"/>
  <c r="AG9" i="15"/>
  <c r="AH9" i="15"/>
  <c r="AE9" i="15"/>
  <c r="S626" i="15"/>
  <c r="T626" i="15"/>
  <c r="U626" i="15"/>
  <c r="V626" i="15"/>
  <c r="S627" i="15"/>
  <c r="T627" i="15"/>
  <c r="U627" i="15"/>
  <c r="V627" i="15"/>
  <c r="S628" i="15"/>
  <c r="T628" i="15"/>
  <c r="U628" i="15"/>
  <c r="V628" i="15"/>
  <c r="S629" i="15"/>
  <c r="T629" i="15"/>
  <c r="U629" i="15"/>
  <c r="V629" i="15"/>
  <c r="S630" i="15"/>
  <c r="T630" i="15"/>
  <c r="U630" i="15"/>
  <c r="V630" i="15"/>
  <c r="S631" i="15"/>
  <c r="T631" i="15"/>
  <c r="U631" i="15"/>
  <c r="V631" i="15"/>
  <c r="S632" i="15"/>
  <c r="T632" i="15"/>
  <c r="U632" i="15"/>
  <c r="V632" i="15"/>
  <c r="S10" i="15"/>
  <c r="T10" i="15"/>
  <c r="U10" i="15"/>
  <c r="V10" i="15"/>
  <c r="S11" i="15"/>
  <c r="T11" i="15"/>
  <c r="U11" i="15"/>
  <c r="V11" i="15"/>
  <c r="S12" i="15"/>
  <c r="T12" i="15"/>
  <c r="U12" i="15"/>
  <c r="V12" i="15"/>
  <c r="S13" i="15"/>
  <c r="T13" i="15"/>
  <c r="U13" i="15"/>
  <c r="V13" i="15"/>
  <c r="S14" i="15"/>
  <c r="T14" i="15"/>
  <c r="U14" i="15"/>
  <c r="V14" i="15"/>
  <c r="S15" i="15"/>
  <c r="T15" i="15"/>
  <c r="U15" i="15"/>
  <c r="V15" i="15"/>
  <c r="S16" i="15"/>
  <c r="T16" i="15"/>
  <c r="U16" i="15"/>
  <c r="V16" i="15"/>
  <c r="S17" i="15"/>
  <c r="T17" i="15"/>
  <c r="U17" i="15"/>
  <c r="V17" i="15"/>
  <c r="S18" i="15"/>
  <c r="T18" i="15"/>
  <c r="U18" i="15"/>
  <c r="V18" i="15"/>
  <c r="S19" i="15"/>
  <c r="T19" i="15"/>
  <c r="U19" i="15"/>
  <c r="V19" i="15"/>
  <c r="S20" i="15"/>
  <c r="T20" i="15"/>
  <c r="U20" i="15"/>
  <c r="V20" i="15"/>
  <c r="S21" i="15"/>
  <c r="T21" i="15"/>
  <c r="U21" i="15"/>
  <c r="V21" i="15"/>
  <c r="S22" i="15"/>
  <c r="T22" i="15"/>
  <c r="U22" i="15"/>
  <c r="V22" i="15"/>
  <c r="S23" i="15"/>
  <c r="T23" i="15"/>
  <c r="U23" i="15"/>
  <c r="V23" i="15"/>
  <c r="S24" i="15"/>
  <c r="T24" i="15"/>
  <c r="U24" i="15"/>
  <c r="V24" i="15"/>
  <c r="S25" i="15"/>
  <c r="T25" i="15"/>
  <c r="U25" i="15"/>
  <c r="V25" i="15"/>
  <c r="S26" i="15"/>
  <c r="T26" i="15"/>
  <c r="U26" i="15"/>
  <c r="V26" i="15"/>
  <c r="S27" i="15"/>
  <c r="T27" i="15"/>
  <c r="U27" i="15"/>
  <c r="V27" i="15"/>
  <c r="S28" i="15"/>
  <c r="T28" i="15"/>
  <c r="U28" i="15"/>
  <c r="V28" i="15"/>
  <c r="S29" i="15"/>
  <c r="T29" i="15"/>
  <c r="U29" i="15"/>
  <c r="V29" i="15"/>
  <c r="S30" i="15"/>
  <c r="T30" i="15"/>
  <c r="U30" i="15"/>
  <c r="V30" i="15"/>
  <c r="S31" i="15"/>
  <c r="T31" i="15"/>
  <c r="U31" i="15"/>
  <c r="V31" i="15"/>
  <c r="S32" i="15"/>
  <c r="T32" i="15"/>
  <c r="U32" i="15"/>
  <c r="V32" i="15"/>
  <c r="S33" i="15"/>
  <c r="T33" i="15"/>
  <c r="U33" i="15"/>
  <c r="V33" i="15"/>
  <c r="S34" i="15"/>
  <c r="T34" i="15"/>
  <c r="U34" i="15"/>
  <c r="V34" i="15"/>
  <c r="S35" i="15"/>
  <c r="T35" i="15"/>
  <c r="U35" i="15"/>
  <c r="V35" i="15"/>
  <c r="S36" i="15"/>
  <c r="T36" i="15"/>
  <c r="U36" i="15"/>
  <c r="V36" i="15"/>
  <c r="S37" i="15"/>
  <c r="T37" i="15"/>
  <c r="U37" i="15"/>
  <c r="V37" i="15"/>
  <c r="S38" i="15"/>
  <c r="T38" i="15"/>
  <c r="U38" i="15"/>
  <c r="V38" i="15"/>
  <c r="S39" i="15"/>
  <c r="T39" i="15"/>
  <c r="U39" i="15"/>
  <c r="V39" i="15"/>
  <c r="S40" i="15"/>
  <c r="T40" i="15"/>
  <c r="U40" i="15"/>
  <c r="V40" i="15"/>
  <c r="S41" i="15"/>
  <c r="T41" i="15"/>
  <c r="U41" i="15"/>
  <c r="V41" i="15"/>
  <c r="S42" i="15"/>
  <c r="T42" i="15"/>
  <c r="U42" i="15"/>
  <c r="V42" i="15"/>
  <c r="S43" i="15"/>
  <c r="T43" i="15"/>
  <c r="U43" i="15"/>
  <c r="V43" i="15"/>
  <c r="S44" i="15"/>
  <c r="T44" i="15"/>
  <c r="U44" i="15"/>
  <c r="V44" i="15"/>
  <c r="S45" i="15"/>
  <c r="T45" i="15"/>
  <c r="U45" i="15"/>
  <c r="V45" i="15"/>
  <c r="S46" i="15"/>
  <c r="T46" i="15"/>
  <c r="U46" i="15"/>
  <c r="V46" i="15"/>
  <c r="S47" i="15"/>
  <c r="T47" i="15"/>
  <c r="U47" i="15"/>
  <c r="V47" i="15"/>
  <c r="S48" i="15"/>
  <c r="T48" i="15"/>
  <c r="U48" i="15"/>
  <c r="V48" i="15"/>
  <c r="S49" i="15"/>
  <c r="T49" i="15"/>
  <c r="U49" i="15"/>
  <c r="V49" i="15"/>
  <c r="S50" i="15"/>
  <c r="T50" i="15"/>
  <c r="U50" i="15"/>
  <c r="V50" i="15"/>
  <c r="S51" i="15"/>
  <c r="T51" i="15"/>
  <c r="U51" i="15"/>
  <c r="V51" i="15"/>
  <c r="S52" i="15"/>
  <c r="T52" i="15"/>
  <c r="U52" i="15"/>
  <c r="V52" i="15"/>
  <c r="S53" i="15"/>
  <c r="T53" i="15"/>
  <c r="U53" i="15"/>
  <c r="V53" i="15"/>
  <c r="S54" i="15"/>
  <c r="T54" i="15"/>
  <c r="U54" i="15"/>
  <c r="V54" i="15"/>
  <c r="S55" i="15"/>
  <c r="T55" i="15"/>
  <c r="U55" i="15"/>
  <c r="V55" i="15"/>
  <c r="S56" i="15"/>
  <c r="T56" i="15"/>
  <c r="U56" i="15"/>
  <c r="V56" i="15"/>
  <c r="S57" i="15"/>
  <c r="T57" i="15"/>
  <c r="U57" i="15"/>
  <c r="V57" i="15"/>
  <c r="S58" i="15"/>
  <c r="T58" i="15"/>
  <c r="U58" i="15"/>
  <c r="V58" i="15"/>
  <c r="S59" i="15"/>
  <c r="T59" i="15"/>
  <c r="U59" i="15"/>
  <c r="V59" i="15"/>
  <c r="S60" i="15"/>
  <c r="T60" i="15"/>
  <c r="U60" i="15"/>
  <c r="V60" i="15"/>
  <c r="S61" i="15"/>
  <c r="T61" i="15"/>
  <c r="U61" i="15"/>
  <c r="V61" i="15"/>
  <c r="S62" i="15"/>
  <c r="T62" i="15"/>
  <c r="U62" i="15"/>
  <c r="V62" i="15"/>
  <c r="S63" i="15"/>
  <c r="T63" i="15"/>
  <c r="U63" i="15"/>
  <c r="V63" i="15"/>
  <c r="S64" i="15"/>
  <c r="T64" i="15"/>
  <c r="U64" i="15"/>
  <c r="V64" i="15"/>
  <c r="S65" i="15"/>
  <c r="T65" i="15"/>
  <c r="U65" i="15"/>
  <c r="V65" i="15"/>
  <c r="S66" i="15"/>
  <c r="T66" i="15"/>
  <c r="U66" i="15"/>
  <c r="V66" i="15"/>
  <c r="S67" i="15"/>
  <c r="T67" i="15"/>
  <c r="U67" i="15"/>
  <c r="V67" i="15"/>
  <c r="S68" i="15"/>
  <c r="T68" i="15"/>
  <c r="U68" i="15"/>
  <c r="V68" i="15"/>
  <c r="S69" i="15"/>
  <c r="T69" i="15"/>
  <c r="U69" i="15"/>
  <c r="V69" i="15"/>
  <c r="S70" i="15"/>
  <c r="T70" i="15"/>
  <c r="U70" i="15"/>
  <c r="V70" i="15"/>
  <c r="S71" i="15"/>
  <c r="T71" i="15"/>
  <c r="U71" i="15"/>
  <c r="V71" i="15"/>
  <c r="S72" i="15"/>
  <c r="T72" i="15"/>
  <c r="U72" i="15"/>
  <c r="V72" i="15"/>
  <c r="S73" i="15"/>
  <c r="T73" i="15"/>
  <c r="U73" i="15"/>
  <c r="V73" i="15"/>
  <c r="S74" i="15"/>
  <c r="T74" i="15"/>
  <c r="U74" i="15"/>
  <c r="V74" i="15"/>
  <c r="S75" i="15"/>
  <c r="T75" i="15"/>
  <c r="U75" i="15"/>
  <c r="V75" i="15"/>
  <c r="S76" i="15"/>
  <c r="T76" i="15"/>
  <c r="U76" i="15"/>
  <c r="V76" i="15"/>
  <c r="S77" i="15"/>
  <c r="T77" i="15"/>
  <c r="U77" i="15"/>
  <c r="V77" i="15"/>
  <c r="S78" i="15"/>
  <c r="T78" i="15"/>
  <c r="U78" i="15"/>
  <c r="V78" i="15"/>
  <c r="S79" i="15"/>
  <c r="T79" i="15"/>
  <c r="U79" i="15"/>
  <c r="V79" i="15"/>
  <c r="S80" i="15"/>
  <c r="T80" i="15"/>
  <c r="U80" i="15"/>
  <c r="V80" i="15"/>
  <c r="S81" i="15"/>
  <c r="T81" i="15"/>
  <c r="U81" i="15"/>
  <c r="V81" i="15"/>
  <c r="S82" i="15"/>
  <c r="T82" i="15"/>
  <c r="U82" i="15"/>
  <c r="V82" i="15"/>
  <c r="S83" i="15"/>
  <c r="T83" i="15"/>
  <c r="U83" i="15"/>
  <c r="V83" i="15"/>
  <c r="S84" i="15"/>
  <c r="T84" i="15"/>
  <c r="U84" i="15"/>
  <c r="V84" i="15"/>
  <c r="S85" i="15"/>
  <c r="T85" i="15"/>
  <c r="U85" i="15"/>
  <c r="V85" i="15"/>
  <c r="S86" i="15"/>
  <c r="T86" i="15"/>
  <c r="U86" i="15"/>
  <c r="V86" i="15"/>
  <c r="S87" i="15"/>
  <c r="T87" i="15"/>
  <c r="U87" i="15"/>
  <c r="V87" i="15"/>
  <c r="S88" i="15"/>
  <c r="T88" i="15"/>
  <c r="U88" i="15"/>
  <c r="V88" i="15"/>
  <c r="S89" i="15"/>
  <c r="T89" i="15"/>
  <c r="U89" i="15"/>
  <c r="V89" i="15"/>
  <c r="S90" i="15"/>
  <c r="T90" i="15"/>
  <c r="U90" i="15"/>
  <c r="V90" i="15"/>
  <c r="S91" i="15"/>
  <c r="T91" i="15"/>
  <c r="U91" i="15"/>
  <c r="V91" i="15"/>
  <c r="S92" i="15"/>
  <c r="T92" i="15"/>
  <c r="U92" i="15"/>
  <c r="V92" i="15"/>
  <c r="S93" i="15"/>
  <c r="T93" i="15"/>
  <c r="U93" i="15"/>
  <c r="V93" i="15"/>
  <c r="S94" i="15"/>
  <c r="T94" i="15"/>
  <c r="U94" i="15"/>
  <c r="V94" i="15"/>
  <c r="S95" i="15"/>
  <c r="T95" i="15"/>
  <c r="U95" i="15"/>
  <c r="V95" i="15"/>
  <c r="S96" i="15"/>
  <c r="T96" i="15"/>
  <c r="U96" i="15"/>
  <c r="V96" i="15"/>
  <c r="S97" i="15"/>
  <c r="T97" i="15"/>
  <c r="U97" i="15"/>
  <c r="V97" i="15"/>
  <c r="S98" i="15"/>
  <c r="T98" i="15"/>
  <c r="U98" i="15"/>
  <c r="V98" i="15"/>
  <c r="S99" i="15"/>
  <c r="T99" i="15"/>
  <c r="U99" i="15"/>
  <c r="V99" i="15"/>
  <c r="S100" i="15"/>
  <c r="T100" i="15"/>
  <c r="U100" i="15"/>
  <c r="V100" i="15"/>
  <c r="S101" i="15"/>
  <c r="T101" i="15"/>
  <c r="U101" i="15"/>
  <c r="V101" i="15"/>
  <c r="S102" i="15"/>
  <c r="T102" i="15"/>
  <c r="U102" i="15"/>
  <c r="V102" i="15"/>
  <c r="S103" i="15"/>
  <c r="T103" i="15"/>
  <c r="U103" i="15"/>
  <c r="V103" i="15"/>
  <c r="S104" i="15"/>
  <c r="T104" i="15"/>
  <c r="U104" i="15"/>
  <c r="V104" i="15"/>
  <c r="S105" i="15"/>
  <c r="T105" i="15"/>
  <c r="U105" i="15"/>
  <c r="V105" i="15"/>
  <c r="S106" i="15"/>
  <c r="T106" i="15"/>
  <c r="U106" i="15"/>
  <c r="V106" i="15"/>
  <c r="S107" i="15"/>
  <c r="T107" i="15"/>
  <c r="U107" i="15"/>
  <c r="V107" i="15"/>
  <c r="S108" i="15"/>
  <c r="T108" i="15"/>
  <c r="U108" i="15"/>
  <c r="V108" i="15"/>
  <c r="S109" i="15"/>
  <c r="T109" i="15"/>
  <c r="U109" i="15"/>
  <c r="V109" i="15"/>
  <c r="S110" i="15"/>
  <c r="T110" i="15"/>
  <c r="U110" i="15"/>
  <c r="V110" i="15"/>
  <c r="S111" i="15"/>
  <c r="T111" i="15"/>
  <c r="U111" i="15"/>
  <c r="V111" i="15"/>
  <c r="S112" i="15"/>
  <c r="T112" i="15"/>
  <c r="U112" i="15"/>
  <c r="V112" i="15"/>
  <c r="S113" i="15"/>
  <c r="T113" i="15"/>
  <c r="U113" i="15"/>
  <c r="V113" i="15"/>
  <c r="S114" i="15"/>
  <c r="T114" i="15"/>
  <c r="U114" i="15"/>
  <c r="V114" i="15"/>
  <c r="S115" i="15"/>
  <c r="T115" i="15"/>
  <c r="U115" i="15"/>
  <c r="V115" i="15"/>
  <c r="S116" i="15"/>
  <c r="T116" i="15"/>
  <c r="U116" i="15"/>
  <c r="V116" i="15"/>
  <c r="S117" i="15"/>
  <c r="T117" i="15"/>
  <c r="U117" i="15"/>
  <c r="V117" i="15"/>
  <c r="S118" i="15"/>
  <c r="T118" i="15"/>
  <c r="U118" i="15"/>
  <c r="V118" i="15"/>
  <c r="S119" i="15"/>
  <c r="T119" i="15"/>
  <c r="U119" i="15"/>
  <c r="V119" i="15"/>
  <c r="S120" i="15"/>
  <c r="T120" i="15"/>
  <c r="U120" i="15"/>
  <c r="V120" i="15"/>
  <c r="S121" i="15"/>
  <c r="T121" i="15"/>
  <c r="U121" i="15"/>
  <c r="V121" i="15"/>
  <c r="S122" i="15"/>
  <c r="T122" i="15"/>
  <c r="U122" i="15"/>
  <c r="V122" i="15"/>
  <c r="S123" i="15"/>
  <c r="T123" i="15"/>
  <c r="U123" i="15"/>
  <c r="V123" i="15"/>
  <c r="S124" i="15"/>
  <c r="T124" i="15"/>
  <c r="U124" i="15"/>
  <c r="V124" i="15"/>
  <c r="S125" i="15"/>
  <c r="T125" i="15"/>
  <c r="U125" i="15"/>
  <c r="V125" i="15"/>
  <c r="S126" i="15"/>
  <c r="T126" i="15"/>
  <c r="U126" i="15"/>
  <c r="V126" i="15"/>
  <c r="S127" i="15"/>
  <c r="T127" i="15"/>
  <c r="U127" i="15"/>
  <c r="V127" i="15"/>
  <c r="S128" i="15"/>
  <c r="T128" i="15"/>
  <c r="U128" i="15"/>
  <c r="V128" i="15"/>
  <c r="S129" i="15"/>
  <c r="T129" i="15"/>
  <c r="U129" i="15"/>
  <c r="V129" i="15"/>
  <c r="S130" i="15"/>
  <c r="T130" i="15"/>
  <c r="U130" i="15"/>
  <c r="V130" i="15"/>
  <c r="S131" i="15"/>
  <c r="T131" i="15"/>
  <c r="U131" i="15"/>
  <c r="V131" i="15"/>
  <c r="S132" i="15"/>
  <c r="T132" i="15"/>
  <c r="U132" i="15"/>
  <c r="V132" i="15"/>
  <c r="S133" i="15"/>
  <c r="T133" i="15"/>
  <c r="U133" i="15"/>
  <c r="V133" i="15"/>
  <c r="S134" i="15"/>
  <c r="T134" i="15"/>
  <c r="U134" i="15"/>
  <c r="V134" i="15"/>
  <c r="S135" i="15"/>
  <c r="T135" i="15"/>
  <c r="U135" i="15"/>
  <c r="V135" i="15"/>
  <c r="S136" i="15"/>
  <c r="T136" i="15"/>
  <c r="U136" i="15"/>
  <c r="V136" i="15"/>
  <c r="S137" i="15"/>
  <c r="T137" i="15"/>
  <c r="U137" i="15"/>
  <c r="V137" i="15"/>
  <c r="S138" i="15"/>
  <c r="T138" i="15"/>
  <c r="U138" i="15"/>
  <c r="V138" i="15"/>
  <c r="S139" i="15"/>
  <c r="T139" i="15"/>
  <c r="U139" i="15"/>
  <c r="V139" i="15"/>
  <c r="S140" i="15"/>
  <c r="T140" i="15"/>
  <c r="U140" i="15"/>
  <c r="V140" i="15"/>
  <c r="S141" i="15"/>
  <c r="T141" i="15"/>
  <c r="U141" i="15"/>
  <c r="V141" i="15"/>
  <c r="S142" i="15"/>
  <c r="T142" i="15"/>
  <c r="U142" i="15"/>
  <c r="V142" i="15"/>
  <c r="S143" i="15"/>
  <c r="T143" i="15"/>
  <c r="U143" i="15"/>
  <c r="V143" i="15"/>
  <c r="S144" i="15"/>
  <c r="T144" i="15"/>
  <c r="U144" i="15"/>
  <c r="V144" i="15"/>
  <c r="S145" i="15"/>
  <c r="T145" i="15"/>
  <c r="U145" i="15"/>
  <c r="V145" i="15"/>
  <c r="S146" i="15"/>
  <c r="T146" i="15"/>
  <c r="U146" i="15"/>
  <c r="V146" i="15"/>
  <c r="S147" i="15"/>
  <c r="T147" i="15"/>
  <c r="U147" i="15"/>
  <c r="V147" i="15"/>
  <c r="S148" i="15"/>
  <c r="T148" i="15"/>
  <c r="U148" i="15"/>
  <c r="V148" i="15"/>
  <c r="S149" i="15"/>
  <c r="T149" i="15"/>
  <c r="U149" i="15"/>
  <c r="V149" i="15"/>
  <c r="S150" i="15"/>
  <c r="T150" i="15"/>
  <c r="U150" i="15"/>
  <c r="V150" i="15"/>
  <c r="S151" i="15"/>
  <c r="T151" i="15"/>
  <c r="U151" i="15"/>
  <c r="V151" i="15"/>
  <c r="S152" i="15"/>
  <c r="T152" i="15"/>
  <c r="U152" i="15"/>
  <c r="V152" i="15"/>
  <c r="S153" i="15"/>
  <c r="T153" i="15"/>
  <c r="U153" i="15"/>
  <c r="V153" i="15"/>
  <c r="S154" i="15"/>
  <c r="T154" i="15"/>
  <c r="U154" i="15"/>
  <c r="V154" i="15"/>
  <c r="S155" i="15"/>
  <c r="T155" i="15"/>
  <c r="U155" i="15"/>
  <c r="V155" i="15"/>
  <c r="S156" i="15"/>
  <c r="T156" i="15"/>
  <c r="U156" i="15"/>
  <c r="V156" i="15"/>
  <c r="S157" i="15"/>
  <c r="T157" i="15"/>
  <c r="U157" i="15"/>
  <c r="V157" i="15"/>
  <c r="S158" i="15"/>
  <c r="T158" i="15"/>
  <c r="U158" i="15"/>
  <c r="V158" i="15"/>
  <c r="S159" i="15"/>
  <c r="T159" i="15"/>
  <c r="U159" i="15"/>
  <c r="V159" i="15"/>
  <c r="S160" i="15"/>
  <c r="T160" i="15"/>
  <c r="U160" i="15"/>
  <c r="V160" i="15"/>
  <c r="S161" i="15"/>
  <c r="T161" i="15"/>
  <c r="U161" i="15"/>
  <c r="V161" i="15"/>
  <c r="S162" i="15"/>
  <c r="T162" i="15"/>
  <c r="U162" i="15"/>
  <c r="V162" i="15"/>
  <c r="S163" i="15"/>
  <c r="T163" i="15"/>
  <c r="U163" i="15"/>
  <c r="V163" i="15"/>
  <c r="S164" i="15"/>
  <c r="T164" i="15"/>
  <c r="U164" i="15"/>
  <c r="V164" i="15"/>
  <c r="S165" i="15"/>
  <c r="T165" i="15"/>
  <c r="U165" i="15"/>
  <c r="V165" i="15"/>
  <c r="S166" i="15"/>
  <c r="T166" i="15"/>
  <c r="U166" i="15"/>
  <c r="V166" i="15"/>
  <c r="S167" i="15"/>
  <c r="T167" i="15"/>
  <c r="U167" i="15"/>
  <c r="V167" i="15"/>
  <c r="S168" i="15"/>
  <c r="T168" i="15"/>
  <c r="U168" i="15"/>
  <c r="V168" i="15"/>
  <c r="S169" i="15"/>
  <c r="T169" i="15"/>
  <c r="U169" i="15"/>
  <c r="V169" i="15"/>
  <c r="S170" i="15"/>
  <c r="T170" i="15"/>
  <c r="U170" i="15"/>
  <c r="V170" i="15"/>
  <c r="S171" i="15"/>
  <c r="T171" i="15"/>
  <c r="U171" i="15"/>
  <c r="V171" i="15"/>
  <c r="S172" i="15"/>
  <c r="T172" i="15"/>
  <c r="U172" i="15"/>
  <c r="V172" i="15"/>
  <c r="S173" i="15"/>
  <c r="T173" i="15"/>
  <c r="U173" i="15"/>
  <c r="V173" i="15"/>
  <c r="S174" i="15"/>
  <c r="T174" i="15"/>
  <c r="U174" i="15"/>
  <c r="V174" i="15"/>
  <c r="S175" i="15"/>
  <c r="T175" i="15"/>
  <c r="U175" i="15"/>
  <c r="V175" i="15"/>
  <c r="S176" i="15"/>
  <c r="T176" i="15"/>
  <c r="U176" i="15"/>
  <c r="V176" i="15"/>
  <c r="S177" i="15"/>
  <c r="T177" i="15"/>
  <c r="U177" i="15"/>
  <c r="V177" i="15"/>
  <c r="S178" i="15"/>
  <c r="T178" i="15"/>
  <c r="U178" i="15"/>
  <c r="V178" i="15"/>
  <c r="S179" i="15"/>
  <c r="T179" i="15"/>
  <c r="U179" i="15"/>
  <c r="V179" i="15"/>
  <c r="S180" i="15"/>
  <c r="T180" i="15"/>
  <c r="U180" i="15"/>
  <c r="V180" i="15"/>
  <c r="S181" i="15"/>
  <c r="T181" i="15"/>
  <c r="U181" i="15"/>
  <c r="V181" i="15"/>
  <c r="S182" i="15"/>
  <c r="T182" i="15"/>
  <c r="U182" i="15"/>
  <c r="V182" i="15"/>
  <c r="S183" i="15"/>
  <c r="T183" i="15"/>
  <c r="U183" i="15"/>
  <c r="V183" i="15"/>
  <c r="S184" i="15"/>
  <c r="T184" i="15"/>
  <c r="U184" i="15"/>
  <c r="V184" i="15"/>
  <c r="S185" i="15"/>
  <c r="T185" i="15"/>
  <c r="U185" i="15"/>
  <c r="V185" i="15"/>
  <c r="S186" i="15"/>
  <c r="T186" i="15"/>
  <c r="U186" i="15"/>
  <c r="V186" i="15"/>
  <c r="S187" i="15"/>
  <c r="T187" i="15"/>
  <c r="U187" i="15"/>
  <c r="V187" i="15"/>
  <c r="S188" i="15"/>
  <c r="T188" i="15"/>
  <c r="U188" i="15"/>
  <c r="V188" i="15"/>
  <c r="S189" i="15"/>
  <c r="T189" i="15"/>
  <c r="U189" i="15"/>
  <c r="V189" i="15"/>
  <c r="S190" i="15"/>
  <c r="T190" i="15"/>
  <c r="U190" i="15"/>
  <c r="V190" i="15"/>
  <c r="S191" i="15"/>
  <c r="T191" i="15"/>
  <c r="U191" i="15"/>
  <c r="V191" i="15"/>
  <c r="S192" i="15"/>
  <c r="T192" i="15"/>
  <c r="U192" i="15"/>
  <c r="V192" i="15"/>
  <c r="S193" i="15"/>
  <c r="T193" i="15"/>
  <c r="U193" i="15"/>
  <c r="V193" i="15"/>
  <c r="S194" i="15"/>
  <c r="T194" i="15"/>
  <c r="U194" i="15"/>
  <c r="V194" i="15"/>
  <c r="S195" i="15"/>
  <c r="T195" i="15"/>
  <c r="U195" i="15"/>
  <c r="V195" i="15"/>
  <c r="S196" i="15"/>
  <c r="T196" i="15"/>
  <c r="U196" i="15"/>
  <c r="V196" i="15"/>
  <c r="S197" i="15"/>
  <c r="T197" i="15"/>
  <c r="U197" i="15"/>
  <c r="V197" i="15"/>
  <c r="S198" i="15"/>
  <c r="T198" i="15"/>
  <c r="U198" i="15"/>
  <c r="V198" i="15"/>
  <c r="S199" i="15"/>
  <c r="T199" i="15"/>
  <c r="U199" i="15"/>
  <c r="V199" i="15"/>
  <c r="S200" i="15"/>
  <c r="T200" i="15"/>
  <c r="U200" i="15"/>
  <c r="V200" i="15"/>
  <c r="S201" i="15"/>
  <c r="T201" i="15"/>
  <c r="U201" i="15"/>
  <c r="V201" i="15"/>
  <c r="S202" i="15"/>
  <c r="T202" i="15"/>
  <c r="U202" i="15"/>
  <c r="V202" i="15"/>
  <c r="S203" i="15"/>
  <c r="T203" i="15"/>
  <c r="U203" i="15"/>
  <c r="V203" i="15"/>
  <c r="S204" i="15"/>
  <c r="T204" i="15"/>
  <c r="U204" i="15"/>
  <c r="V204" i="15"/>
  <c r="S205" i="15"/>
  <c r="T205" i="15"/>
  <c r="U205" i="15"/>
  <c r="V205" i="15"/>
  <c r="S206" i="15"/>
  <c r="T206" i="15"/>
  <c r="U206" i="15"/>
  <c r="V206" i="15"/>
  <c r="S207" i="15"/>
  <c r="T207" i="15"/>
  <c r="U207" i="15"/>
  <c r="V207" i="15"/>
  <c r="S208" i="15"/>
  <c r="T208" i="15"/>
  <c r="U208" i="15"/>
  <c r="V208" i="15"/>
  <c r="S209" i="15"/>
  <c r="T209" i="15"/>
  <c r="U209" i="15"/>
  <c r="V209" i="15"/>
  <c r="S210" i="15"/>
  <c r="T210" i="15"/>
  <c r="U210" i="15"/>
  <c r="V210" i="15"/>
  <c r="S211" i="15"/>
  <c r="T211" i="15"/>
  <c r="U211" i="15"/>
  <c r="V211" i="15"/>
  <c r="S212" i="15"/>
  <c r="T212" i="15"/>
  <c r="U212" i="15"/>
  <c r="V212" i="15"/>
  <c r="S213" i="15"/>
  <c r="T213" i="15"/>
  <c r="U213" i="15"/>
  <c r="V213" i="15"/>
  <c r="S214" i="15"/>
  <c r="T214" i="15"/>
  <c r="U214" i="15"/>
  <c r="V214" i="15"/>
  <c r="S215" i="15"/>
  <c r="T215" i="15"/>
  <c r="U215" i="15"/>
  <c r="V215" i="15"/>
  <c r="S216" i="15"/>
  <c r="T216" i="15"/>
  <c r="U216" i="15"/>
  <c r="V216" i="15"/>
  <c r="S217" i="15"/>
  <c r="T217" i="15"/>
  <c r="U217" i="15"/>
  <c r="V217" i="15"/>
  <c r="S218" i="15"/>
  <c r="T218" i="15"/>
  <c r="U218" i="15"/>
  <c r="V218" i="15"/>
  <c r="S219" i="15"/>
  <c r="T219" i="15"/>
  <c r="U219" i="15"/>
  <c r="V219" i="15"/>
  <c r="S220" i="15"/>
  <c r="T220" i="15"/>
  <c r="U220" i="15"/>
  <c r="V220" i="15"/>
  <c r="S221" i="15"/>
  <c r="T221" i="15"/>
  <c r="U221" i="15"/>
  <c r="V221" i="15"/>
  <c r="S222" i="15"/>
  <c r="T222" i="15"/>
  <c r="U222" i="15"/>
  <c r="V222" i="15"/>
  <c r="S223" i="15"/>
  <c r="T223" i="15"/>
  <c r="U223" i="15"/>
  <c r="V223" i="15"/>
  <c r="S224" i="15"/>
  <c r="T224" i="15"/>
  <c r="U224" i="15"/>
  <c r="V224" i="15"/>
  <c r="S225" i="15"/>
  <c r="T225" i="15"/>
  <c r="U225" i="15"/>
  <c r="V225" i="15"/>
  <c r="S226" i="15"/>
  <c r="T226" i="15"/>
  <c r="U226" i="15"/>
  <c r="V226" i="15"/>
  <c r="S227" i="15"/>
  <c r="T227" i="15"/>
  <c r="U227" i="15"/>
  <c r="V227" i="15"/>
  <c r="S228" i="15"/>
  <c r="T228" i="15"/>
  <c r="U228" i="15"/>
  <c r="V228" i="15"/>
  <c r="S229" i="15"/>
  <c r="T229" i="15"/>
  <c r="U229" i="15"/>
  <c r="V229" i="15"/>
  <c r="S230" i="15"/>
  <c r="T230" i="15"/>
  <c r="U230" i="15"/>
  <c r="V230" i="15"/>
  <c r="S231" i="15"/>
  <c r="T231" i="15"/>
  <c r="U231" i="15"/>
  <c r="V231" i="15"/>
  <c r="S232" i="15"/>
  <c r="T232" i="15"/>
  <c r="U232" i="15"/>
  <c r="V232" i="15"/>
  <c r="S233" i="15"/>
  <c r="T233" i="15"/>
  <c r="U233" i="15"/>
  <c r="V233" i="15"/>
  <c r="S234" i="15"/>
  <c r="T234" i="15"/>
  <c r="U234" i="15"/>
  <c r="V234" i="15"/>
  <c r="S235" i="15"/>
  <c r="T235" i="15"/>
  <c r="U235" i="15"/>
  <c r="V235" i="15"/>
  <c r="S236" i="15"/>
  <c r="T236" i="15"/>
  <c r="U236" i="15"/>
  <c r="V236" i="15"/>
  <c r="S237" i="15"/>
  <c r="T237" i="15"/>
  <c r="U237" i="15"/>
  <c r="V237" i="15"/>
  <c r="S238" i="15"/>
  <c r="T238" i="15"/>
  <c r="U238" i="15"/>
  <c r="V238" i="15"/>
  <c r="S239" i="15"/>
  <c r="T239" i="15"/>
  <c r="U239" i="15"/>
  <c r="V239" i="15"/>
  <c r="S240" i="15"/>
  <c r="T240" i="15"/>
  <c r="U240" i="15"/>
  <c r="V240" i="15"/>
  <c r="S241" i="15"/>
  <c r="T241" i="15"/>
  <c r="U241" i="15"/>
  <c r="V241" i="15"/>
  <c r="S242" i="15"/>
  <c r="T242" i="15"/>
  <c r="U242" i="15"/>
  <c r="V242" i="15"/>
  <c r="S243" i="15"/>
  <c r="T243" i="15"/>
  <c r="U243" i="15"/>
  <c r="V243" i="15"/>
  <c r="S244" i="15"/>
  <c r="T244" i="15"/>
  <c r="U244" i="15"/>
  <c r="V244" i="15"/>
  <c r="S245" i="15"/>
  <c r="T245" i="15"/>
  <c r="U245" i="15"/>
  <c r="V245" i="15"/>
  <c r="S246" i="15"/>
  <c r="T246" i="15"/>
  <c r="U246" i="15"/>
  <c r="V246" i="15"/>
  <c r="S247" i="15"/>
  <c r="T247" i="15"/>
  <c r="U247" i="15"/>
  <c r="V247" i="15"/>
  <c r="S248" i="15"/>
  <c r="T248" i="15"/>
  <c r="U248" i="15"/>
  <c r="V248" i="15"/>
  <c r="S249" i="15"/>
  <c r="T249" i="15"/>
  <c r="U249" i="15"/>
  <c r="V249" i="15"/>
  <c r="S250" i="15"/>
  <c r="T250" i="15"/>
  <c r="U250" i="15"/>
  <c r="V250" i="15"/>
  <c r="S251" i="15"/>
  <c r="T251" i="15"/>
  <c r="U251" i="15"/>
  <c r="V251" i="15"/>
  <c r="S252" i="15"/>
  <c r="T252" i="15"/>
  <c r="U252" i="15"/>
  <c r="V252" i="15"/>
  <c r="S253" i="15"/>
  <c r="T253" i="15"/>
  <c r="U253" i="15"/>
  <c r="V253" i="15"/>
  <c r="S254" i="15"/>
  <c r="T254" i="15"/>
  <c r="U254" i="15"/>
  <c r="V254" i="15"/>
  <c r="S255" i="15"/>
  <c r="T255" i="15"/>
  <c r="U255" i="15"/>
  <c r="V255" i="15"/>
  <c r="S256" i="15"/>
  <c r="T256" i="15"/>
  <c r="U256" i="15"/>
  <c r="V256" i="15"/>
  <c r="S257" i="15"/>
  <c r="T257" i="15"/>
  <c r="U257" i="15"/>
  <c r="V257" i="15"/>
  <c r="S258" i="15"/>
  <c r="T258" i="15"/>
  <c r="U258" i="15"/>
  <c r="V258" i="15"/>
  <c r="S259" i="15"/>
  <c r="T259" i="15"/>
  <c r="U259" i="15"/>
  <c r="V259" i="15"/>
  <c r="S260" i="15"/>
  <c r="T260" i="15"/>
  <c r="U260" i="15"/>
  <c r="V260" i="15"/>
  <c r="S261" i="15"/>
  <c r="T261" i="15"/>
  <c r="U261" i="15"/>
  <c r="V261" i="15"/>
  <c r="S262" i="15"/>
  <c r="T262" i="15"/>
  <c r="U262" i="15"/>
  <c r="V262" i="15"/>
  <c r="S263" i="15"/>
  <c r="T263" i="15"/>
  <c r="U263" i="15"/>
  <c r="V263" i="15"/>
  <c r="S264" i="15"/>
  <c r="T264" i="15"/>
  <c r="U264" i="15"/>
  <c r="V264" i="15"/>
  <c r="S265" i="15"/>
  <c r="T265" i="15"/>
  <c r="U265" i="15"/>
  <c r="V265" i="15"/>
  <c r="S266" i="15"/>
  <c r="T266" i="15"/>
  <c r="U266" i="15"/>
  <c r="V266" i="15"/>
  <c r="S267" i="15"/>
  <c r="T267" i="15"/>
  <c r="U267" i="15"/>
  <c r="V267" i="15"/>
  <c r="S268" i="15"/>
  <c r="T268" i="15"/>
  <c r="U268" i="15"/>
  <c r="V268" i="15"/>
  <c r="S269" i="15"/>
  <c r="T269" i="15"/>
  <c r="U269" i="15"/>
  <c r="V269" i="15"/>
  <c r="S270" i="15"/>
  <c r="T270" i="15"/>
  <c r="U270" i="15"/>
  <c r="V270" i="15"/>
  <c r="S271" i="15"/>
  <c r="T271" i="15"/>
  <c r="U271" i="15"/>
  <c r="V271" i="15"/>
  <c r="S272" i="15"/>
  <c r="T272" i="15"/>
  <c r="U272" i="15"/>
  <c r="V272" i="15"/>
  <c r="S273" i="15"/>
  <c r="T273" i="15"/>
  <c r="U273" i="15"/>
  <c r="V273" i="15"/>
  <c r="S274" i="15"/>
  <c r="T274" i="15"/>
  <c r="U274" i="15"/>
  <c r="V274" i="15"/>
  <c r="S275" i="15"/>
  <c r="T275" i="15"/>
  <c r="U275" i="15"/>
  <c r="V275" i="15"/>
  <c r="S276" i="15"/>
  <c r="T276" i="15"/>
  <c r="U276" i="15"/>
  <c r="V276" i="15"/>
  <c r="S277" i="15"/>
  <c r="T277" i="15"/>
  <c r="U277" i="15"/>
  <c r="V277" i="15"/>
  <c r="S278" i="15"/>
  <c r="T278" i="15"/>
  <c r="U278" i="15"/>
  <c r="V278" i="15"/>
  <c r="S279" i="15"/>
  <c r="T279" i="15"/>
  <c r="U279" i="15"/>
  <c r="V279" i="15"/>
  <c r="S280" i="15"/>
  <c r="T280" i="15"/>
  <c r="U280" i="15"/>
  <c r="V280" i="15"/>
  <c r="S281" i="15"/>
  <c r="T281" i="15"/>
  <c r="U281" i="15"/>
  <c r="V281" i="15"/>
  <c r="S282" i="15"/>
  <c r="T282" i="15"/>
  <c r="U282" i="15"/>
  <c r="V282" i="15"/>
  <c r="S283" i="15"/>
  <c r="T283" i="15"/>
  <c r="U283" i="15"/>
  <c r="V283" i="15"/>
  <c r="S284" i="15"/>
  <c r="T284" i="15"/>
  <c r="U284" i="15"/>
  <c r="V284" i="15"/>
  <c r="S285" i="15"/>
  <c r="T285" i="15"/>
  <c r="U285" i="15"/>
  <c r="V285" i="15"/>
  <c r="S286" i="15"/>
  <c r="T286" i="15"/>
  <c r="U286" i="15"/>
  <c r="V286" i="15"/>
  <c r="S287" i="15"/>
  <c r="T287" i="15"/>
  <c r="U287" i="15"/>
  <c r="V287" i="15"/>
  <c r="S288" i="15"/>
  <c r="T288" i="15"/>
  <c r="U288" i="15"/>
  <c r="V288" i="15"/>
  <c r="S289" i="15"/>
  <c r="T289" i="15"/>
  <c r="U289" i="15"/>
  <c r="V289" i="15"/>
  <c r="S290" i="15"/>
  <c r="T290" i="15"/>
  <c r="U290" i="15"/>
  <c r="V290" i="15"/>
  <c r="S291" i="15"/>
  <c r="T291" i="15"/>
  <c r="U291" i="15"/>
  <c r="V291" i="15"/>
  <c r="S292" i="15"/>
  <c r="T292" i="15"/>
  <c r="U292" i="15"/>
  <c r="V292" i="15"/>
  <c r="S293" i="15"/>
  <c r="T293" i="15"/>
  <c r="U293" i="15"/>
  <c r="V293" i="15"/>
  <c r="S294" i="15"/>
  <c r="T294" i="15"/>
  <c r="U294" i="15"/>
  <c r="V294" i="15"/>
  <c r="S295" i="15"/>
  <c r="T295" i="15"/>
  <c r="U295" i="15"/>
  <c r="V295" i="15"/>
  <c r="S296" i="15"/>
  <c r="T296" i="15"/>
  <c r="U296" i="15"/>
  <c r="V296" i="15"/>
  <c r="S297" i="15"/>
  <c r="T297" i="15"/>
  <c r="U297" i="15"/>
  <c r="V297" i="15"/>
  <c r="S298" i="15"/>
  <c r="T298" i="15"/>
  <c r="U298" i="15"/>
  <c r="V298" i="15"/>
  <c r="S299" i="15"/>
  <c r="T299" i="15"/>
  <c r="U299" i="15"/>
  <c r="V299" i="15"/>
  <c r="S300" i="15"/>
  <c r="T300" i="15"/>
  <c r="U300" i="15"/>
  <c r="V300" i="15"/>
  <c r="S301" i="15"/>
  <c r="T301" i="15"/>
  <c r="U301" i="15"/>
  <c r="V301" i="15"/>
  <c r="S302" i="15"/>
  <c r="T302" i="15"/>
  <c r="U302" i="15"/>
  <c r="V302" i="15"/>
  <c r="S303" i="15"/>
  <c r="T303" i="15"/>
  <c r="U303" i="15"/>
  <c r="V303" i="15"/>
  <c r="S304" i="15"/>
  <c r="T304" i="15"/>
  <c r="U304" i="15"/>
  <c r="V304" i="15"/>
  <c r="S305" i="15"/>
  <c r="T305" i="15"/>
  <c r="U305" i="15"/>
  <c r="V305" i="15"/>
  <c r="S306" i="15"/>
  <c r="T306" i="15"/>
  <c r="U306" i="15"/>
  <c r="V306" i="15"/>
  <c r="S307" i="15"/>
  <c r="T307" i="15"/>
  <c r="U307" i="15"/>
  <c r="V307" i="15"/>
  <c r="S308" i="15"/>
  <c r="T308" i="15"/>
  <c r="U308" i="15"/>
  <c r="V308" i="15"/>
  <c r="S309" i="15"/>
  <c r="T309" i="15"/>
  <c r="U309" i="15"/>
  <c r="V309" i="15"/>
  <c r="S310" i="15"/>
  <c r="T310" i="15"/>
  <c r="U310" i="15"/>
  <c r="V310" i="15"/>
  <c r="S311" i="15"/>
  <c r="T311" i="15"/>
  <c r="U311" i="15"/>
  <c r="V311" i="15"/>
  <c r="S312" i="15"/>
  <c r="T312" i="15"/>
  <c r="U312" i="15"/>
  <c r="V312" i="15"/>
  <c r="S313" i="15"/>
  <c r="T313" i="15"/>
  <c r="U313" i="15"/>
  <c r="V313" i="15"/>
  <c r="S314" i="15"/>
  <c r="T314" i="15"/>
  <c r="U314" i="15"/>
  <c r="V314" i="15"/>
  <c r="S315" i="15"/>
  <c r="T315" i="15"/>
  <c r="U315" i="15"/>
  <c r="V315" i="15"/>
  <c r="S316" i="15"/>
  <c r="T316" i="15"/>
  <c r="U316" i="15"/>
  <c r="V316" i="15"/>
  <c r="S317" i="15"/>
  <c r="T317" i="15"/>
  <c r="U317" i="15"/>
  <c r="V317" i="15"/>
  <c r="S318" i="15"/>
  <c r="T318" i="15"/>
  <c r="U318" i="15"/>
  <c r="V318" i="15"/>
  <c r="S319" i="15"/>
  <c r="T319" i="15"/>
  <c r="U319" i="15"/>
  <c r="V319" i="15"/>
  <c r="S320" i="15"/>
  <c r="T320" i="15"/>
  <c r="U320" i="15"/>
  <c r="V320" i="15"/>
  <c r="S321" i="15"/>
  <c r="T321" i="15"/>
  <c r="U321" i="15"/>
  <c r="V321" i="15"/>
  <c r="S322" i="15"/>
  <c r="T322" i="15"/>
  <c r="U322" i="15"/>
  <c r="V322" i="15"/>
  <c r="S323" i="15"/>
  <c r="T323" i="15"/>
  <c r="U323" i="15"/>
  <c r="V323" i="15"/>
  <c r="S324" i="15"/>
  <c r="T324" i="15"/>
  <c r="U324" i="15"/>
  <c r="V324" i="15"/>
  <c r="S325" i="15"/>
  <c r="T325" i="15"/>
  <c r="U325" i="15"/>
  <c r="V325" i="15"/>
  <c r="S326" i="15"/>
  <c r="T326" i="15"/>
  <c r="U326" i="15"/>
  <c r="V326" i="15"/>
  <c r="S327" i="15"/>
  <c r="T327" i="15"/>
  <c r="U327" i="15"/>
  <c r="V327" i="15"/>
  <c r="S328" i="15"/>
  <c r="T328" i="15"/>
  <c r="U328" i="15"/>
  <c r="V328" i="15"/>
  <c r="S329" i="15"/>
  <c r="T329" i="15"/>
  <c r="U329" i="15"/>
  <c r="V329" i="15"/>
  <c r="S330" i="15"/>
  <c r="T330" i="15"/>
  <c r="U330" i="15"/>
  <c r="V330" i="15"/>
  <c r="S331" i="15"/>
  <c r="T331" i="15"/>
  <c r="U331" i="15"/>
  <c r="V331" i="15"/>
  <c r="S332" i="15"/>
  <c r="T332" i="15"/>
  <c r="U332" i="15"/>
  <c r="V332" i="15"/>
  <c r="S333" i="15"/>
  <c r="T333" i="15"/>
  <c r="U333" i="15"/>
  <c r="V333" i="15"/>
  <c r="S334" i="15"/>
  <c r="T334" i="15"/>
  <c r="U334" i="15"/>
  <c r="V334" i="15"/>
  <c r="S335" i="15"/>
  <c r="T335" i="15"/>
  <c r="U335" i="15"/>
  <c r="V335" i="15"/>
  <c r="S336" i="15"/>
  <c r="T336" i="15"/>
  <c r="U336" i="15"/>
  <c r="V336" i="15"/>
  <c r="S337" i="15"/>
  <c r="T337" i="15"/>
  <c r="U337" i="15"/>
  <c r="V337" i="15"/>
  <c r="S338" i="15"/>
  <c r="T338" i="15"/>
  <c r="U338" i="15"/>
  <c r="V338" i="15"/>
  <c r="S339" i="15"/>
  <c r="T339" i="15"/>
  <c r="U339" i="15"/>
  <c r="V339" i="15"/>
  <c r="S340" i="15"/>
  <c r="T340" i="15"/>
  <c r="U340" i="15"/>
  <c r="V340" i="15"/>
  <c r="S341" i="15"/>
  <c r="T341" i="15"/>
  <c r="U341" i="15"/>
  <c r="V341" i="15"/>
  <c r="S342" i="15"/>
  <c r="T342" i="15"/>
  <c r="U342" i="15"/>
  <c r="V342" i="15"/>
  <c r="S343" i="15"/>
  <c r="T343" i="15"/>
  <c r="U343" i="15"/>
  <c r="V343" i="15"/>
  <c r="S344" i="15"/>
  <c r="T344" i="15"/>
  <c r="U344" i="15"/>
  <c r="V344" i="15"/>
  <c r="S345" i="15"/>
  <c r="T345" i="15"/>
  <c r="U345" i="15"/>
  <c r="V345" i="15"/>
  <c r="S346" i="15"/>
  <c r="T346" i="15"/>
  <c r="U346" i="15"/>
  <c r="V346" i="15"/>
  <c r="S347" i="15"/>
  <c r="T347" i="15"/>
  <c r="U347" i="15"/>
  <c r="V347" i="15"/>
  <c r="S348" i="15"/>
  <c r="T348" i="15"/>
  <c r="U348" i="15"/>
  <c r="V348" i="15"/>
  <c r="S349" i="15"/>
  <c r="T349" i="15"/>
  <c r="U349" i="15"/>
  <c r="V349" i="15"/>
  <c r="S350" i="15"/>
  <c r="T350" i="15"/>
  <c r="U350" i="15"/>
  <c r="V350" i="15"/>
  <c r="S351" i="15"/>
  <c r="T351" i="15"/>
  <c r="U351" i="15"/>
  <c r="V351" i="15"/>
  <c r="S352" i="15"/>
  <c r="T352" i="15"/>
  <c r="U352" i="15"/>
  <c r="V352" i="15"/>
  <c r="S353" i="15"/>
  <c r="T353" i="15"/>
  <c r="U353" i="15"/>
  <c r="V353" i="15"/>
  <c r="S354" i="15"/>
  <c r="T354" i="15"/>
  <c r="U354" i="15"/>
  <c r="V354" i="15"/>
  <c r="S355" i="15"/>
  <c r="T355" i="15"/>
  <c r="U355" i="15"/>
  <c r="V355" i="15"/>
  <c r="S356" i="15"/>
  <c r="T356" i="15"/>
  <c r="U356" i="15"/>
  <c r="V356" i="15"/>
  <c r="S357" i="15"/>
  <c r="T357" i="15"/>
  <c r="U357" i="15"/>
  <c r="V357" i="15"/>
  <c r="S358" i="15"/>
  <c r="T358" i="15"/>
  <c r="U358" i="15"/>
  <c r="V358" i="15"/>
  <c r="S359" i="15"/>
  <c r="T359" i="15"/>
  <c r="U359" i="15"/>
  <c r="V359" i="15"/>
  <c r="S360" i="15"/>
  <c r="T360" i="15"/>
  <c r="U360" i="15"/>
  <c r="V360" i="15"/>
  <c r="S361" i="15"/>
  <c r="T361" i="15"/>
  <c r="U361" i="15"/>
  <c r="V361" i="15"/>
  <c r="S362" i="15"/>
  <c r="T362" i="15"/>
  <c r="U362" i="15"/>
  <c r="V362" i="15"/>
  <c r="S363" i="15"/>
  <c r="T363" i="15"/>
  <c r="U363" i="15"/>
  <c r="V363" i="15"/>
  <c r="S364" i="15"/>
  <c r="T364" i="15"/>
  <c r="U364" i="15"/>
  <c r="V364" i="15"/>
  <c r="S365" i="15"/>
  <c r="T365" i="15"/>
  <c r="U365" i="15"/>
  <c r="V365" i="15"/>
  <c r="S366" i="15"/>
  <c r="T366" i="15"/>
  <c r="U366" i="15"/>
  <c r="V366" i="15"/>
  <c r="S367" i="15"/>
  <c r="T367" i="15"/>
  <c r="U367" i="15"/>
  <c r="V367" i="15"/>
  <c r="S368" i="15"/>
  <c r="T368" i="15"/>
  <c r="U368" i="15"/>
  <c r="V368" i="15"/>
  <c r="S369" i="15"/>
  <c r="T369" i="15"/>
  <c r="U369" i="15"/>
  <c r="V369" i="15"/>
  <c r="S370" i="15"/>
  <c r="T370" i="15"/>
  <c r="U370" i="15"/>
  <c r="V370" i="15"/>
  <c r="S371" i="15"/>
  <c r="T371" i="15"/>
  <c r="U371" i="15"/>
  <c r="V371" i="15"/>
  <c r="S372" i="15"/>
  <c r="T372" i="15"/>
  <c r="U372" i="15"/>
  <c r="V372" i="15"/>
  <c r="S373" i="15"/>
  <c r="T373" i="15"/>
  <c r="U373" i="15"/>
  <c r="V373" i="15"/>
  <c r="S374" i="15"/>
  <c r="T374" i="15"/>
  <c r="U374" i="15"/>
  <c r="V374" i="15"/>
  <c r="S375" i="15"/>
  <c r="T375" i="15"/>
  <c r="U375" i="15"/>
  <c r="V375" i="15"/>
  <c r="S376" i="15"/>
  <c r="T376" i="15"/>
  <c r="U376" i="15"/>
  <c r="V376" i="15"/>
  <c r="S377" i="15"/>
  <c r="T377" i="15"/>
  <c r="U377" i="15"/>
  <c r="V377" i="15"/>
  <c r="S378" i="15"/>
  <c r="T378" i="15"/>
  <c r="U378" i="15"/>
  <c r="V378" i="15"/>
  <c r="S379" i="15"/>
  <c r="T379" i="15"/>
  <c r="U379" i="15"/>
  <c r="V379" i="15"/>
  <c r="S380" i="15"/>
  <c r="T380" i="15"/>
  <c r="U380" i="15"/>
  <c r="V380" i="15"/>
  <c r="S381" i="15"/>
  <c r="T381" i="15"/>
  <c r="U381" i="15"/>
  <c r="V381" i="15"/>
  <c r="S382" i="15"/>
  <c r="T382" i="15"/>
  <c r="U382" i="15"/>
  <c r="V382" i="15"/>
  <c r="S383" i="15"/>
  <c r="T383" i="15"/>
  <c r="U383" i="15"/>
  <c r="V383" i="15"/>
  <c r="S384" i="15"/>
  <c r="T384" i="15"/>
  <c r="U384" i="15"/>
  <c r="V384" i="15"/>
  <c r="S385" i="15"/>
  <c r="T385" i="15"/>
  <c r="U385" i="15"/>
  <c r="V385" i="15"/>
  <c r="S386" i="15"/>
  <c r="T386" i="15"/>
  <c r="U386" i="15"/>
  <c r="V386" i="15"/>
  <c r="S387" i="15"/>
  <c r="T387" i="15"/>
  <c r="U387" i="15"/>
  <c r="V387" i="15"/>
  <c r="S388" i="15"/>
  <c r="T388" i="15"/>
  <c r="U388" i="15"/>
  <c r="V388" i="15"/>
  <c r="S389" i="15"/>
  <c r="T389" i="15"/>
  <c r="U389" i="15"/>
  <c r="V389" i="15"/>
  <c r="S390" i="15"/>
  <c r="T390" i="15"/>
  <c r="U390" i="15"/>
  <c r="V390" i="15"/>
  <c r="S391" i="15"/>
  <c r="T391" i="15"/>
  <c r="U391" i="15"/>
  <c r="V391" i="15"/>
  <c r="S392" i="15"/>
  <c r="T392" i="15"/>
  <c r="U392" i="15"/>
  <c r="V392" i="15"/>
  <c r="S393" i="15"/>
  <c r="T393" i="15"/>
  <c r="U393" i="15"/>
  <c r="V393" i="15"/>
  <c r="S394" i="15"/>
  <c r="T394" i="15"/>
  <c r="U394" i="15"/>
  <c r="V394" i="15"/>
  <c r="S395" i="15"/>
  <c r="T395" i="15"/>
  <c r="U395" i="15"/>
  <c r="V395" i="15"/>
  <c r="S396" i="15"/>
  <c r="T396" i="15"/>
  <c r="U396" i="15"/>
  <c r="V396" i="15"/>
  <c r="S397" i="15"/>
  <c r="T397" i="15"/>
  <c r="U397" i="15"/>
  <c r="V397" i="15"/>
  <c r="S398" i="15"/>
  <c r="T398" i="15"/>
  <c r="U398" i="15"/>
  <c r="V398" i="15"/>
  <c r="S399" i="15"/>
  <c r="T399" i="15"/>
  <c r="U399" i="15"/>
  <c r="V399" i="15"/>
  <c r="S400" i="15"/>
  <c r="T400" i="15"/>
  <c r="U400" i="15"/>
  <c r="V400" i="15"/>
  <c r="S401" i="15"/>
  <c r="T401" i="15"/>
  <c r="U401" i="15"/>
  <c r="V401" i="15"/>
  <c r="S402" i="15"/>
  <c r="T402" i="15"/>
  <c r="U402" i="15"/>
  <c r="V402" i="15"/>
  <c r="S403" i="15"/>
  <c r="T403" i="15"/>
  <c r="U403" i="15"/>
  <c r="V403" i="15"/>
  <c r="S404" i="15"/>
  <c r="T404" i="15"/>
  <c r="U404" i="15"/>
  <c r="V404" i="15"/>
  <c r="S405" i="15"/>
  <c r="T405" i="15"/>
  <c r="U405" i="15"/>
  <c r="V405" i="15"/>
  <c r="S406" i="15"/>
  <c r="T406" i="15"/>
  <c r="U406" i="15"/>
  <c r="V406" i="15"/>
  <c r="S407" i="15"/>
  <c r="T407" i="15"/>
  <c r="U407" i="15"/>
  <c r="V407" i="15"/>
  <c r="S408" i="15"/>
  <c r="T408" i="15"/>
  <c r="U408" i="15"/>
  <c r="V408" i="15"/>
  <c r="S409" i="15"/>
  <c r="T409" i="15"/>
  <c r="U409" i="15"/>
  <c r="V409" i="15"/>
  <c r="S410" i="15"/>
  <c r="T410" i="15"/>
  <c r="U410" i="15"/>
  <c r="V410" i="15"/>
  <c r="S411" i="15"/>
  <c r="T411" i="15"/>
  <c r="U411" i="15"/>
  <c r="V411" i="15"/>
  <c r="S412" i="15"/>
  <c r="T412" i="15"/>
  <c r="U412" i="15"/>
  <c r="V412" i="15"/>
  <c r="S413" i="15"/>
  <c r="T413" i="15"/>
  <c r="U413" i="15"/>
  <c r="V413" i="15"/>
  <c r="S414" i="15"/>
  <c r="T414" i="15"/>
  <c r="U414" i="15"/>
  <c r="V414" i="15"/>
  <c r="S415" i="15"/>
  <c r="T415" i="15"/>
  <c r="U415" i="15"/>
  <c r="V415" i="15"/>
  <c r="S416" i="15"/>
  <c r="T416" i="15"/>
  <c r="U416" i="15"/>
  <c r="V416" i="15"/>
  <c r="S417" i="15"/>
  <c r="T417" i="15"/>
  <c r="U417" i="15"/>
  <c r="V417" i="15"/>
  <c r="S418" i="15"/>
  <c r="T418" i="15"/>
  <c r="U418" i="15"/>
  <c r="V418" i="15"/>
  <c r="S419" i="15"/>
  <c r="T419" i="15"/>
  <c r="U419" i="15"/>
  <c r="V419" i="15"/>
  <c r="S420" i="15"/>
  <c r="T420" i="15"/>
  <c r="U420" i="15"/>
  <c r="V420" i="15"/>
  <c r="S421" i="15"/>
  <c r="T421" i="15"/>
  <c r="U421" i="15"/>
  <c r="V421" i="15"/>
  <c r="S422" i="15"/>
  <c r="T422" i="15"/>
  <c r="U422" i="15"/>
  <c r="V422" i="15"/>
  <c r="S423" i="15"/>
  <c r="T423" i="15"/>
  <c r="U423" i="15"/>
  <c r="V423" i="15"/>
  <c r="S424" i="15"/>
  <c r="T424" i="15"/>
  <c r="U424" i="15"/>
  <c r="V424" i="15"/>
  <c r="S425" i="15"/>
  <c r="T425" i="15"/>
  <c r="U425" i="15"/>
  <c r="V425" i="15"/>
  <c r="S426" i="15"/>
  <c r="T426" i="15"/>
  <c r="U426" i="15"/>
  <c r="V426" i="15"/>
  <c r="S427" i="15"/>
  <c r="T427" i="15"/>
  <c r="U427" i="15"/>
  <c r="V427" i="15"/>
  <c r="S428" i="15"/>
  <c r="T428" i="15"/>
  <c r="U428" i="15"/>
  <c r="V428" i="15"/>
  <c r="S429" i="15"/>
  <c r="T429" i="15"/>
  <c r="U429" i="15"/>
  <c r="V429" i="15"/>
  <c r="S430" i="15"/>
  <c r="T430" i="15"/>
  <c r="U430" i="15"/>
  <c r="V430" i="15"/>
  <c r="S431" i="15"/>
  <c r="T431" i="15"/>
  <c r="U431" i="15"/>
  <c r="V431" i="15"/>
  <c r="S432" i="15"/>
  <c r="T432" i="15"/>
  <c r="U432" i="15"/>
  <c r="V432" i="15"/>
  <c r="S433" i="15"/>
  <c r="T433" i="15"/>
  <c r="U433" i="15"/>
  <c r="V433" i="15"/>
  <c r="S434" i="15"/>
  <c r="T434" i="15"/>
  <c r="U434" i="15"/>
  <c r="V434" i="15"/>
  <c r="S435" i="15"/>
  <c r="T435" i="15"/>
  <c r="U435" i="15"/>
  <c r="V435" i="15"/>
  <c r="S436" i="15"/>
  <c r="T436" i="15"/>
  <c r="U436" i="15"/>
  <c r="V436" i="15"/>
  <c r="S437" i="15"/>
  <c r="T437" i="15"/>
  <c r="U437" i="15"/>
  <c r="V437" i="15"/>
  <c r="S438" i="15"/>
  <c r="T438" i="15"/>
  <c r="U438" i="15"/>
  <c r="V438" i="15"/>
  <c r="S439" i="15"/>
  <c r="T439" i="15"/>
  <c r="U439" i="15"/>
  <c r="V439" i="15"/>
  <c r="S440" i="15"/>
  <c r="T440" i="15"/>
  <c r="U440" i="15"/>
  <c r="V440" i="15"/>
  <c r="S441" i="15"/>
  <c r="T441" i="15"/>
  <c r="U441" i="15"/>
  <c r="V441" i="15"/>
  <c r="S442" i="15"/>
  <c r="T442" i="15"/>
  <c r="U442" i="15"/>
  <c r="V442" i="15"/>
  <c r="S443" i="15"/>
  <c r="T443" i="15"/>
  <c r="U443" i="15"/>
  <c r="V443" i="15"/>
  <c r="S444" i="15"/>
  <c r="T444" i="15"/>
  <c r="U444" i="15"/>
  <c r="V444" i="15"/>
  <c r="S445" i="15"/>
  <c r="T445" i="15"/>
  <c r="U445" i="15"/>
  <c r="V445" i="15"/>
  <c r="S446" i="15"/>
  <c r="T446" i="15"/>
  <c r="U446" i="15"/>
  <c r="V446" i="15"/>
  <c r="S447" i="15"/>
  <c r="T447" i="15"/>
  <c r="U447" i="15"/>
  <c r="V447" i="15"/>
  <c r="S448" i="15"/>
  <c r="T448" i="15"/>
  <c r="U448" i="15"/>
  <c r="V448" i="15"/>
  <c r="S449" i="15"/>
  <c r="T449" i="15"/>
  <c r="U449" i="15"/>
  <c r="V449" i="15"/>
  <c r="S450" i="15"/>
  <c r="T450" i="15"/>
  <c r="U450" i="15"/>
  <c r="V450" i="15"/>
  <c r="S451" i="15"/>
  <c r="T451" i="15"/>
  <c r="U451" i="15"/>
  <c r="V451" i="15"/>
  <c r="S452" i="15"/>
  <c r="T452" i="15"/>
  <c r="U452" i="15"/>
  <c r="V452" i="15"/>
  <c r="S453" i="15"/>
  <c r="T453" i="15"/>
  <c r="U453" i="15"/>
  <c r="V453" i="15"/>
  <c r="S454" i="15"/>
  <c r="T454" i="15"/>
  <c r="U454" i="15"/>
  <c r="V454" i="15"/>
  <c r="S455" i="15"/>
  <c r="T455" i="15"/>
  <c r="U455" i="15"/>
  <c r="V455" i="15"/>
  <c r="S456" i="15"/>
  <c r="T456" i="15"/>
  <c r="U456" i="15"/>
  <c r="V456" i="15"/>
  <c r="S457" i="15"/>
  <c r="T457" i="15"/>
  <c r="U457" i="15"/>
  <c r="V457" i="15"/>
  <c r="S458" i="15"/>
  <c r="T458" i="15"/>
  <c r="U458" i="15"/>
  <c r="V458" i="15"/>
  <c r="S459" i="15"/>
  <c r="T459" i="15"/>
  <c r="U459" i="15"/>
  <c r="V459" i="15"/>
  <c r="S460" i="15"/>
  <c r="T460" i="15"/>
  <c r="U460" i="15"/>
  <c r="V460" i="15"/>
  <c r="S461" i="15"/>
  <c r="T461" i="15"/>
  <c r="U461" i="15"/>
  <c r="V461" i="15"/>
  <c r="S462" i="15"/>
  <c r="T462" i="15"/>
  <c r="U462" i="15"/>
  <c r="V462" i="15"/>
  <c r="S463" i="15"/>
  <c r="T463" i="15"/>
  <c r="U463" i="15"/>
  <c r="V463" i="15"/>
  <c r="S464" i="15"/>
  <c r="T464" i="15"/>
  <c r="U464" i="15"/>
  <c r="V464" i="15"/>
  <c r="S465" i="15"/>
  <c r="T465" i="15"/>
  <c r="U465" i="15"/>
  <c r="V465" i="15"/>
  <c r="S466" i="15"/>
  <c r="T466" i="15"/>
  <c r="U466" i="15"/>
  <c r="V466" i="15"/>
  <c r="S467" i="15"/>
  <c r="T467" i="15"/>
  <c r="U467" i="15"/>
  <c r="V467" i="15"/>
  <c r="S468" i="15"/>
  <c r="T468" i="15"/>
  <c r="U468" i="15"/>
  <c r="V468" i="15"/>
  <c r="S469" i="15"/>
  <c r="T469" i="15"/>
  <c r="U469" i="15"/>
  <c r="V469" i="15"/>
  <c r="S470" i="15"/>
  <c r="T470" i="15"/>
  <c r="U470" i="15"/>
  <c r="V470" i="15"/>
  <c r="S471" i="15"/>
  <c r="T471" i="15"/>
  <c r="U471" i="15"/>
  <c r="V471" i="15"/>
  <c r="S472" i="15"/>
  <c r="T472" i="15"/>
  <c r="U472" i="15"/>
  <c r="V472" i="15"/>
  <c r="S473" i="15"/>
  <c r="T473" i="15"/>
  <c r="U473" i="15"/>
  <c r="V473" i="15"/>
  <c r="S474" i="15"/>
  <c r="T474" i="15"/>
  <c r="U474" i="15"/>
  <c r="V474" i="15"/>
  <c r="S475" i="15"/>
  <c r="T475" i="15"/>
  <c r="U475" i="15"/>
  <c r="V475" i="15"/>
  <c r="S476" i="15"/>
  <c r="T476" i="15"/>
  <c r="U476" i="15"/>
  <c r="V476" i="15"/>
  <c r="S477" i="15"/>
  <c r="T477" i="15"/>
  <c r="U477" i="15"/>
  <c r="V477" i="15"/>
  <c r="S478" i="15"/>
  <c r="T478" i="15"/>
  <c r="U478" i="15"/>
  <c r="V478" i="15"/>
  <c r="S479" i="15"/>
  <c r="T479" i="15"/>
  <c r="U479" i="15"/>
  <c r="V479" i="15"/>
  <c r="S480" i="15"/>
  <c r="T480" i="15"/>
  <c r="U480" i="15"/>
  <c r="V480" i="15"/>
  <c r="S481" i="15"/>
  <c r="T481" i="15"/>
  <c r="U481" i="15"/>
  <c r="V481" i="15"/>
  <c r="S482" i="15"/>
  <c r="T482" i="15"/>
  <c r="U482" i="15"/>
  <c r="V482" i="15"/>
  <c r="S483" i="15"/>
  <c r="T483" i="15"/>
  <c r="U483" i="15"/>
  <c r="V483" i="15"/>
  <c r="S484" i="15"/>
  <c r="T484" i="15"/>
  <c r="U484" i="15"/>
  <c r="V484" i="15"/>
  <c r="S485" i="15"/>
  <c r="T485" i="15"/>
  <c r="U485" i="15"/>
  <c r="V485" i="15"/>
  <c r="S486" i="15"/>
  <c r="T486" i="15"/>
  <c r="U486" i="15"/>
  <c r="V486" i="15"/>
  <c r="S487" i="15"/>
  <c r="T487" i="15"/>
  <c r="U487" i="15"/>
  <c r="V487" i="15"/>
  <c r="S488" i="15"/>
  <c r="T488" i="15"/>
  <c r="U488" i="15"/>
  <c r="V488" i="15"/>
  <c r="S489" i="15"/>
  <c r="T489" i="15"/>
  <c r="U489" i="15"/>
  <c r="V489" i="15"/>
  <c r="S490" i="15"/>
  <c r="T490" i="15"/>
  <c r="U490" i="15"/>
  <c r="V490" i="15"/>
  <c r="S491" i="15"/>
  <c r="T491" i="15"/>
  <c r="U491" i="15"/>
  <c r="V491" i="15"/>
  <c r="S492" i="15"/>
  <c r="T492" i="15"/>
  <c r="U492" i="15"/>
  <c r="V492" i="15"/>
  <c r="S493" i="15"/>
  <c r="T493" i="15"/>
  <c r="U493" i="15"/>
  <c r="V493" i="15"/>
  <c r="S494" i="15"/>
  <c r="T494" i="15"/>
  <c r="U494" i="15"/>
  <c r="V494" i="15"/>
  <c r="S495" i="15"/>
  <c r="T495" i="15"/>
  <c r="U495" i="15"/>
  <c r="V495" i="15"/>
  <c r="S496" i="15"/>
  <c r="T496" i="15"/>
  <c r="U496" i="15"/>
  <c r="V496" i="15"/>
  <c r="S497" i="15"/>
  <c r="T497" i="15"/>
  <c r="U497" i="15"/>
  <c r="V497" i="15"/>
  <c r="S498" i="15"/>
  <c r="T498" i="15"/>
  <c r="U498" i="15"/>
  <c r="V498" i="15"/>
  <c r="S499" i="15"/>
  <c r="T499" i="15"/>
  <c r="U499" i="15"/>
  <c r="V499" i="15"/>
  <c r="S500" i="15"/>
  <c r="T500" i="15"/>
  <c r="U500" i="15"/>
  <c r="V500" i="15"/>
  <c r="S501" i="15"/>
  <c r="T501" i="15"/>
  <c r="U501" i="15"/>
  <c r="V501" i="15"/>
  <c r="S502" i="15"/>
  <c r="T502" i="15"/>
  <c r="U502" i="15"/>
  <c r="V502" i="15"/>
  <c r="S503" i="15"/>
  <c r="T503" i="15"/>
  <c r="U503" i="15"/>
  <c r="V503" i="15"/>
  <c r="S504" i="15"/>
  <c r="T504" i="15"/>
  <c r="U504" i="15"/>
  <c r="V504" i="15"/>
  <c r="S505" i="15"/>
  <c r="T505" i="15"/>
  <c r="U505" i="15"/>
  <c r="V505" i="15"/>
  <c r="S506" i="15"/>
  <c r="T506" i="15"/>
  <c r="U506" i="15"/>
  <c r="V506" i="15"/>
  <c r="S507" i="15"/>
  <c r="T507" i="15"/>
  <c r="U507" i="15"/>
  <c r="V507" i="15"/>
  <c r="S508" i="15"/>
  <c r="T508" i="15"/>
  <c r="U508" i="15"/>
  <c r="V508" i="15"/>
  <c r="S509" i="15"/>
  <c r="T509" i="15"/>
  <c r="U509" i="15"/>
  <c r="V509" i="15"/>
  <c r="S510" i="15"/>
  <c r="T510" i="15"/>
  <c r="U510" i="15"/>
  <c r="V510" i="15"/>
  <c r="S511" i="15"/>
  <c r="T511" i="15"/>
  <c r="U511" i="15"/>
  <c r="V511" i="15"/>
  <c r="S512" i="15"/>
  <c r="T512" i="15"/>
  <c r="U512" i="15"/>
  <c r="V512" i="15"/>
  <c r="S513" i="15"/>
  <c r="T513" i="15"/>
  <c r="U513" i="15"/>
  <c r="V513" i="15"/>
  <c r="S514" i="15"/>
  <c r="T514" i="15"/>
  <c r="U514" i="15"/>
  <c r="V514" i="15"/>
  <c r="S515" i="15"/>
  <c r="T515" i="15"/>
  <c r="U515" i="15"/>
  <c r="V515" i="15"/>
  <c r="S516" i="15"/>
  <c r="T516" i="15"/>
  <c r="U516" i="15"/>
  <c r="V516" i="15"/>
  <c r="S517" i="15"/>
  <c r="T517" i="15"/>
  <c r="U517" i="15"/>
  <c r="V517" i="15"/>
  <c r="S518" i="15"/>
  <c r="T518" i="15"/>
  <c r="U518" i="15"/>
  <c r="V518" i="15"/>
  <c r="S519" i="15"/>
  <c r="T519" i="15"/>
  <c r="U519" i="15"/>
  <c r="V519" i="15"/>
  <c r="S520" i="15"/>
  <c r="T520" i="15"/>
  <c r="U520" i="15"/>
  <c r="V520" i="15"/>
  <c r="S521" i="15"/>
  <c r="T521" i="15"/>
  <c r="U521" i="15"/>
  <c r="V521" i="15"/>
  <c r="S522" i="15"/>
  <c r="T522" i="15"/>
  <c r="U522" i="15"/>
  <c r="V522" i="15"/>
  <c r="S523" i="15"/>
  <c r="T523" i="15"/>
  <c r="U523" i="15"/>
  <c r="V523" i="15"/>
  <c r="S524" i="15"/>
  <c r="T524" i="15"/>
  <c r="U524" i="15"/>
  <c r="V524" i="15"/>
  <c r="S525" i="15"/>
  <c r="T525" i="15"/>
  <c r="U525" i="15"/>
  <c r="V525" i="15"/>
  <c r="S526" i="15"/>
  <c r="T526" i="15"/>
  <c r="U526" i="15"/>
  <c r="V526" i="15"/>
  <c r="S527" i="15"/>
  <c r="T527" i="15"/>
  <c r="U527" i="15"/>
  <c r="V527" i="15"/>
  <c r="S528" i="15"/>
  <c r="T528" i="15"/>
  <c r="U528" i="15"/>
  <c r="V528" i="15"/>
  <c r="S529" i="15"/>
  <c r="T529" i="15"/>
  <c r="U529" i="15"/>
  <c r="V529" i="15"/>
  <c r="S530" i="15"/>
  <c r="T530" i="15"/>
  <c r="U530" i="15"/>
  <c r="V530" i="15"/>
  <c r="S531" i="15"/>
  <c r="T531" i="15"/>
  <c r="U531" i="15"/>
  <c r="V531" i="15"/>
  <c r="S532" i="15"/>
  <c r="T532" i="15"/>
  <c r="U532" i="15"/>
  <c r="V532" i="15"/>
  <c r="S533" i="15"/>
  <c r="T533" i="15"/>
  <c r="U533" i="15"/>
  <c r="V533" i="15"/>
  <c r="S534" i="15"/>
  <c r="T534" i="15"/>
  <c r="U534" i="15"/>
  <c r="V534" i="15"/>
  <c r="S535" i="15"/>
  <c r="T535" i="15"/>
  <c r="U535" i="15"/>
  <c r="V535" i="15"/>
  <c r="S536" i="15"/>
  <c r="T536" i="15"/>
  <c r="U536" i="15"/>
  <c r="V536" i="15"/>
  <c r="S537" i="15"/>
  <c r="T537" i="15"/>
  <c r="U537" i="15"/>
  <c r="V537" i="15"/>
  <c r="S538" i="15"/>
  <c r="T538" i="15"/>
  <c r="U538" i="15"/>
  <c r="V538" i="15"/>
  <c r="S539" i="15"/>
  <c r="T539" i="15"/>
  <c r="U539" i="15"/>
  <c r="V539" i="15"/>
  <c r="S540" i="15"/>
  <c r="T540" i="15"/>
  <c r="U540" i="15"/>
  <c r="V540" i="15"/>
  <c r="S541" i="15"/>
  <c r="T541" i="15"/>
  <c r="U541" i="15"/>
  <c r="V541" i="15"/>
  <c r="S542" i="15"/>
  <c r="T542" i="15"/>
  <c r="U542" i="15"/>
  <c r="V542" i="15"/>
  <c r="S543" i="15"/>
  <c r="T543" i="15"/>
  <c r="U543" i="15"/>
  <c r="V543" i="15"/>
  <c r="S544" i="15"/>
  <c r="T544" i="15"/>
  <c r="U544" i="15"/>
  <c r="V544" i="15"/>
  <c r="S545" i="15"/>
  <c r="T545" i="15"/>
  <c r="U545" i="15"/>
  <c r="V545" i="15"/>
  <c r="S546" i="15"/>
  <c r="T546" i="15"/>
  <c r="U546" i="15"/>
  <c r="V546" i="15"/>
  <c r="S547" i="15"/>
  <c r="T547" i="15"/>
  <c r="U547" i="15"/>
  <c r="V547" i="15"/>
  <c r="S548" i="15"/>
  <c r="T548" i="15"/>
  <c r="U548" i="15"/>
  <c r="V548" i="15"/>
  <c r="S549" i="15"/>
  <c r="T549" i="15"/>
  <c r="U549" i="15"/>
  <c r="V549" i="15"/>
  <c r="S550" i="15"/>
  <c r="T550" i="15"/>
  <c r="U550" i="15"/>
  <c r="V550" i="15"/>
  <c r="S551" i="15"/>
  <c r="T551" i="15"/>
  <c r="U551" i="15"/>
  <c r="V551" i="15"/>
  <c r="S552" i="15"/>
  <c r="T552" i="15"/>
  <c r="U552" i="15"/>
  <c r="V552" i="15"/>
  <c r="S553" i="15"/>
  <c r="T553" i="15"/>
  <c r="U553" i="15"/>
  <c r="V553" i="15"/>
  <c r="S554" i="15"/>
  <c r="T554" i="15"/>
  <c r="U554" i="15"/>
  <c r="V554" i="15"/>
  <c r="S555" i="15"/>
  <c r="T555" i="15"/>
  <c r="U555" i="15"/>
  <c r="V555" i="15"/>
  <c r="S556" i="15"/>
  <c r="T556" i="15"/>
  <c r="U556" i="15"/>
  <c r="V556" i="15"/>
  <c r="S557" i="15"/>
  <c r="T557" i="15"/>
  <c r="U557" i="15"/>
  <c r="V557" i="15"/>
  <c r="S558" i="15"/>
  <c r="T558" i="15"/>
  <c r="U558" i="15"/>
  <c r="V558" i="15"/>
  <c r="S559" i="15"/>
  <c r="T559" i="15"/>
  <c r="U559" i="15"/>
  <c r="V559" i="15"/>
  <c r="S560" i="15"/>
  <c r="T560" i="15"/>
  <c r="U560" i="15"/>
  <c r="V560" i="15"/>
  <c r="S561" i="15"/>
  <c r="T561" i="15"/>
  <c r="U561" i="15"/>
  <c r="V561" i="15"/>
  <c r="S562" i="15"/>
  <c r="T562" i="15"/>
  <c r="U562" i="15"/>
  <c r="V562" i="15"/>
  <c r="S563" i="15"/>
  <c r="T563" i="15"/>
  <c r="U563" i="15"/>
  <c r="V563" i="15"/>
  <c r="S564" i="15"/>
  <c r="T564" i="15"/>
  <c r="U564" i="15"/>
  <c r="V564" i="15"/>
  <c r="S565" i="15"/>
  <c r="T565" i="15"/>
  <c r="U565" i="15"/>
  <c r="V565" i="15"/>
  <c r="S566" i="15"/>
  <c r="T566" i="15"/>
  <c r="U566" i="15"/>
  <c r="V566" i="15"/>
  <c r="S567" i="15"/>
  <c r="T567" i="15"/>
  <c r="U567" i="15"/>
  <c r="V567" i="15"/>
  <c r="S568" i="15"/>
  <c r="T568" i="15"/>
  <c r="U568" i="15"/>
  <c r="V568" i="15"/>
  <c r="S569" i="15"/>
  <c r="T569" i="15"/>
  <c r="U569" i="15"/>
  <c r="V569" i="15"/>
  <c r="S570" i="15"/>
  <c r="T570" i="15"/>
  <c r="U570" i="15"/>
  <c r="V570" i="15"/>
  <c r="S571" i="15"/>
  <c r="T571" i="15"/>
  <c r="U571" i="15"/>
  <c r="V571" i="15"/>
  <c r="S572" i="15"/>
  <c r="T572" i="15"/>
  <c r="U572" i="15"/>
  <c r="V572" i="15"/>
  <c r="S573" i="15"/>
  <c r="T573" i="15"/>
  <c r="U573" i="15"/>
  <c r="V573" i="15"/>
  <c r="S574" i="15"/>
  <c r="T574" i="15"/>
  <c r="U574" i="15"/>
  <c r="V574" i="15"/>
  <c r="S575" i="15"/>
  <c r="T575" i="15"/>
  <c r="U575" i="15"/>
  <c r="V575" i="15"/>
  <c r="S576" i="15"/>
  <c r="T576" i="15"/>
  <c r="U576" i="15"/>
  <c r="V576" i="15"/>
  <c r="S577" i="15"/>
  <c r="T577" i="15"/>
  <c r="U577" i="15"/>
  <c r="V577" i="15"/>
  <c r="S578" i="15"/>
  <c r="T578" i="15"/>
  <c r="U578" i="15"/>
  <c r="V578" i="15"/>
  <c r="S579" i="15"/>
  <c r="T579" i="15"/>
  <c r="U579" i="15"/>
  <c r="V579" i="15"/>
  <c r="S580" i="15"/>
  <c r="T580" i="15"/>
  <c r="U580" i="15"/>
  <c r="V580" i="15"/>
  <c r="S581" i="15"/>
  <c r="T581" i="15"/>
  <c r="U581" i="15"/>
  <c r="V581" i="15"/>
  <c r="S582" i="15"/>
  <c r="T582" i="15"/>
  <c r="U582" i="15"/>
  <c r="V582" i="15"/>
  <c r="S583" i="15"/>
  <c r="T583" i="15"/>
  <c r="U583" i="15"/>
  <c r="V583" i="15"/>
  <c r="S584" i="15"/>
  <c r="T584" i="15"/>
  <c r="U584" i="15"/>
  <c r="V584" i="15"/>
  <c r="S585" i="15"/>
  <c r="T585" i="15"/>
  <c r="U585" i="15"/>
  <c r="V585" i="15"/>
  <c r="S586" i="15"/>
  <c r="T586" i="15"/>
  <c r="U586" i="15"/>
  <c r="V586" i="15"/>
  <c r="S587" i="15"/>
  <c r="T587" i="15"/>
  <c r="U587" i="15"/>
  <c r="V587" i="15"/>
  <c r="S588" i="15"/>
  <c r="T588" i="15"/>
  <c r="U588" i="15"/>
  <c r="V588" i="15"/>
  <c r="S589" i="15"/>
  <c r="T589" i="15"/>
  <c r="U589" i="15"/>
  <c r="V589" i="15"/>
  <c r="S590" i="15"/>
  <c r="T590" i="15"/>
  <c r="U590" i="15"/>
  <c r="V590" i="15"/>
  <c r="S591" i="15"/>
  <c r="T591" i="15"/>
  <c r="U591" i="15"/>
  <c r="V591" i="15"/>
  <c r="S592" i="15"/>
  <c r="T592" i="15"/>
  <c r="U592" i="15"/>
  <c r="V592" i="15"/>
  <c r="S593" i="15"/>
  <c r="T593" i="15"/>
  <c r="U593" i="15"/>
  <c r="V593" i="15"/>
  <c r="S594" i="15"/>
  <c r="T594" i="15"/>
  <c r="U594" i="15"/>
  <c r="V594" i="15"/>
  <c r="S595" i="15"/>
  <c r="T595" i="15"/>
  <c r="U595" i="15"/>
  <c r="V595" i="15"/>
  <c r="S596" i="15"/>
  <c r="T596" i="15"/>
  <c r="U596" i="15"/>
  <c r="V596" i="15"/>
  <c r="S597" i="15"/>
  <c r="T597" i="15"/>
  <c r="U597" i="15"/>
  <c r="V597" i="15"/>
  <c r="S598" i="15"/>
  <c r="T598" i="15"/>
  <c r="U598" i="15"/>
  <c r="V598" i="15"/>
  <c r="S599" i="15"/>
  <c r="T599" i="15"/>
  <c r="U599" i="15"/>
  <c r="V599" i="15"/>
  <c r="S600" i="15"/>
  <c r="T600" i="15"/>
  <c r="U600" i="15"/>
  <c r="V600" i="15"/>
  <c r="S601" i="15"/>
  <c r="T601" i="15"/>
  <c r="U601" i="15"/>
  <c r="V601" i="15"/>
  <c r="S602" i="15"/>
  <c r="T602" i="15"/>
  <c r="U602" i="15"/>
  <c r="V602" i="15"/>
  <c r="S603" i="15"/>
  <c r="T603" i="15"/>
  <c r="U603" i="15"/>
  <c r="V603" i="15"/>
  <c r="S604" i="15"/>
  <c r="T604" i="15"/>
  <c r="U604" i="15"/>
  <c r="V604" i="15"/>
  <c r="S605" i="15"/>
  <c r="T605" i="15"/>
  <c r="U605" i="15"/>
  <c r="V605" i="15"/>
  <c r="S606" i="15"/>
  <c r="T606" i="15"/>
  <c r="U606" i="15"/>
  <c r="V606" i="15"/>
  <c r="S607" i="15"/>
  <c r="T607" i="15"/>
  <c r="U607" i="15"/>
  <c r="V607" i="15"/>
  <c r="S608" i="15"/>
  <c r="T608" i="15"/>
  <c r="U608" i="15"/>
  <c r="V608" i="15"/>
  <c r="S609" i="15"/>
  <c r="T609" i="15"/>
  <c r="U609" i="15"/>
  <c r="V609" i="15"/>
  <c r="S610" i="15"/>
  <c r="T610" i="15"/>
  <c r="U610" i="15"/>
  <c r="V610" i="15"/>
  <c r="S611" i="15"/>
  <c r="T611" i="15"/>
  <c r="U611" i="15"/>
  <c r="V611" i="15"/>
  <c r="S612" i="15"/>
  <c r="T612" i="15"/>
  <c r="U612" i="15"/>
  <c r="V612" i="15"/>
  <c r="S613" i="15"/>
  <c r="T613" i="15"/>
  <c r="U613" i="15"/>
  <c r="V613" i="15"/>
  <c r="S614" i="15"/>
  <c r="T614" i="15"/>
  <c r="U614" i="15"/>
  <c r="V614" i="15"/>
  <c r="S615" i="15"/>
  <c r="T615" i="15"/>
  <c r="U615" i="15"/>
  <c r="V615" i="15"/>
  <c r="S616" i="15"/>
  <c r="T616" i="15"/>
  <c r="U616" i="15"/>
  <c r="V616" i="15"/>
  <c r="S617" i="15"/>
  <c r="T617" i="15"/>
  <c r="U617" i="15"/>
  <c r="V617" i="15"/>
  <c r="S618" i="15"/>
  <c r="T618" i="15"/>
  <c r="U618" i="15"/>
  <c r="V618" i="15"/>
  <c r="S619" i="15"/>
  <c r="T619" i="15"/>
  <c r="U619" i="15"/>
  <c r="V619" i="15"/>
  <c r="S620" i="15"/>
  <c r="T620" i="15"/>
  <c r="U620" i="15"/>
  <c r="V620" i="15"/>
  <c r="S621" i="15"/>
  <c r="T621" i="15"/>
  <c r="U621" i="15"/>
  <c r="V621" i="15"/>
  <c r="S622" i="15"/>
  <c r="T622" i="15"/>
  <c r="U622" i="15"/>
  <c r="V622" i="15"/>
  <c r="S623" i="15"/>
  <c r="T623" i="15"/>
  <c r="U623" i="15"/>
  <c r="V623" i="15"/>
  <c r="S624" i="15"/>
  <c r="T624" i="15"/>
  <c r="U624" i="15"/>
  <c r="V624" i="15"/>
  <c r="S625" i="15"/>
  <c r="T625" i="15"/>
  <c r="U625" i="15"/>
  <c r="V625" i="15"/>
  <c r="V9" i="15"/>
  <c r="U9" i="15"/>
  <c r="T9" i="15"/>
  <c r="S9" i="15"/>
  <c r="AE389" i="8"/>
  <c r="AF389" i="8"/>
  <c r="AG389" i="8"/>
  <c r="AH389" i="8"/>
  <c r="AE390" i="8"/>
  <c r="AF390" i="8"/>
  <c r="AG390" i="8"/>
  <c r="AH390" i="8"/>
  <c r="AE391" i="8"/>
  <c r="AF391" i="8"/>
  <c r="AG391" i="8"/>
  <c r="AH391" i="8"/>
  <c r="AE392" i="8"/>
  <c r="AF392" i="8"/>
  <c r="AG392" i="8"/>
  <c r="AH392" i="8"/>
  <c r="S389" i="8"/>
  <c r="T389" i="8"/>
  <c r="U389" i="8"/>
  <c r="V389" i="8"/>
  <c r="S390" i="8"/>
  <c r="T390" i="8"/>
  <c r="U390" i="8"/>
  <c r="V390" i="8"/>
  <c r="S391" i="8"/>
  <c r="T391" i="8"/>
  <c r="U391" i="8"/>
  <c r="V391" i="8"/>
  <c r="S392" i="8"/>
  <c r="T392" i="8"/>
  <c r="U392" i="8"/>
  <c r="V392" i="8"/>
  <c r="S388" i="8"/>
  <c r="T388" i="8"/>
  <c r="U388" i="8"/>
  <c r="V388" i="8"/>
  <c r="AE10" i="8"/>
  <c r="AF10" i="8"/>
  <c r="AG10" i="8"/>
  <c r="AH10" i="8"/>
  <c r="AE11" i="8"/>
  <c r="AF11" i="8"/>
  <c r="AG11" i="8"/>
  <c r="AH11" i="8"/>
  <c r="AE12" i="8"/>
  <c r="AF12" i="8"/>
  <c r="AG12" i="8"/>
  <c r="AH12" i="8"/>
  <c r="AE13" i="8"/>
  <c r="AF13" i="8"/>
  <c r="AG13" i="8"/>
  <c r="AH13" i="8"/>
  <c r="AE14" i="8"/>
  <c r="AF14" i="8"/>
  <c r="AG14" i="8"/>
  <c r="AH14" i="8"/>
  <c r="AE15" i="8"/>
  <c r="AF15" i="8"/>
  <c r="AG15" i="8"/>
  <c r="AH15" i="8"/>
  <c r="AE16" i="8"/>
  <c r="AF16" i="8"/>
  <c r="AG16" i="8"/>
  <c r="AH16" i="8"/>
  <c r="AE17" i="8"/>
  <c r="AF17" i="8"/>
  <c r="AG17" i="8"/>
  <c r="AH17" i="8"/>
  <c r="AE18" i="8"/>
  <c r="AF18" i="8"/>
  <c r="AG18" i="8"/>
  <c r="AH18" i="8"/>
  <c r="AE19" i="8"/>
  <c r="AF19" i="8"/>
  <c r="AG19" i="8"/>
  <c r="AH19" i="8"/>
  <c r="AE20" i="8"/>
  <c r="AF20" i="8"/>
  <c r="AG20" i="8"/>
  <c r="AH20" i="8"/>
  <c r="AE21" i="8"/>
  <c r="AF21" i="8"/>
  <c r="AG21" i="8"/>
  <c r="AH21" i="8"/>
  <c r="AE22" i="8"/>
  <c r="AF22" i="8"/>
  <c r="AG22" i="8"/>
  <c r="AH22" i="8"/>
  <c r="AE23" i="8"/>
  <c r="AF23" i="8"/>
  <c r="AG23" i="8"/>
  <c r="AH23" i="8"/>
  <c r="AE24" i="8"/>
  <c r="AF24" i="8"/>
  <c r="AG24" i="8"/>
  <c r="AH24" i="8"/>
  <c r="AE25" i="8"/>
  <c r="AF25" i="8"/>
  <c r="AG25" i="8"/>
  <c r="AH25" i="8"/>
  <c r="AE26" i="8"/>
  <c r="AF26" i="8"/>
  <c r="AG26" i="8"/>
  <c r="AH26" i="8"/>
  <c r="AE27" i="8"/>
  <c r="AF27" i="8"/>
  <c r="AG27" i="8"/>
  <c r="AH27" i="8"/>
  <c r="AE28" i="8"/>
  <c r="AF28" i="8"/>
  <c r="AG28" i="8"/>
  <c r="AH28" i="8"/>
  <c r="AE29" i="8"/>
  <c r="AF29" i="8"/>
  <c r="AG29" i="8"/>
  <c r="AH29" i="8"/>
  <c r="AE30" i="8"/>
  <c r="AF30" i="8"/>
  <c r="AG30" i="8"/>
  <c r="AH30" i="8"/>
  <c r="AE31" i="8"/>
  <c r="AF31" i="8"/>
  <c r="AG31" i="8"/>
  <c r="AH31" i="8"/>
  <c r="AE32" i="8"/>
  <c r="AF32" i="8"/>
  <c r="AG32" i="8"/>
  <c r="AH32" i="8"/>
  <c r="AE33" i="8"/>
  <c r="AF33" i="8"/>
  <c r="AG33" i="8"/>
  <c r="AH33" i="8"/>
  <c r="AE34" i="8"/>
  <c r="AF34" i="8"/>
  <c r="AG34" i="8"/>
  <c r="AH34" i="8"/>
  <c r="AE35" i="8"/>
  <c r="AF35" i="8"/>
  <c r="AG35" i="8"/>
  <c r="AH35" i="8"/>
  <c r="AE36" i="8"/>
  <c r="AF36" i="8"/>
  <c r="AG36" i="8"/>
  <c r="AH36" i="8"/>
  <c r="AE37" i="8"/>
  <c r="AF37" i="8"/>
  <c r="AG37" i="8"/>
  <c r="AH37" i="8"/>
  <c r="AE38" i="8"/>
  <c r="AF38" i="8"/>
  <c r="AG38" i="8"/>
  <c r="AH38" i="8"/>
  <c r="AE39" i="8"/>
  <c r="AF39" i="8"/>
  <c r="AG39" i="8"/>
  <c r="AH39" i="8"/>
  <c r="AE40" i="8"/>
  <c r="AF40" i="8"/>
  <c r="AG40" i="8"/>
  <c r="AH40" i="8"/>
  <c r="AE41" i="8"/>
  <c r="AF41" i="8"/>
  <c r="AG41" i="8"/>
  <c r="AH41" i="8"/>
  <c r="AE42" i="8"/>
  <c r="AF42" i="8"/>
  <c r="AG42" i="8"/>
  <c r="AH42" i="8"/>
  <c r="AE43" i="8"/>
  <c r="AF43" i="8"/>
  <c r="AG43" i="8"/>
  <c r="AH43" i="8"/>
  <c r="AE44" i="8"/>
  <c r="AF44" i="8"/>
  <c r="AG44" i="8"/>
  <c r="AH44" i="8"/>
  <c r="AE45" i="8"/>
  <c r="AF45" i="8"/>
  <c r="AG45" i="8"/>
  <c r="AH45" i="8"/>
  <c r="AE46" i="8"/>
  <c r="AF46" i="8"/>
  <c r="AG46" i="8"/>
  <c r="AH46" i="8"/>
  <c r="AE47" i="8"/>
  <c r="AF47" i="8"/>
  <c r="AG47" i="8"/>
  <c r="AH47" i="8"/>
  <c r="AE48" i="8"/>
  <c r="AF48" i="8"/>
  <c r="AG48" i="8"/>
  <c r="AH48" i="8"/>
  <c r="AE49" i="8"/>
  <c r="AF49" i="8"/>
  <c r="AG49" i="8"/>
  <c r="AH49" i="8"/>
  <c r="AE50" i="8"/>
  <c r="AF50" i="8"/>
  <c r="AG50" i="8"/>
  <c r="AH50" i="8"/>
  <c r="AE51" i="8"/>
  <c r="AF51" i="8"/>
  <c r="AG51" i="8"/>
  <c r="AH51" i="8"/>
  <c r="AE52" i="8"/>
  <c r="AF52" i="8"/>
  <c r="AG52" i="8"/>
  <c r="AH52" i="8"/>
  <c r="AE53" i="8"/>
  <c r="AF53" i="8"/>
  <c r="AG53" i="8"/>
  <c r="AH53" i="8"/>
  <c r="AE54" i="8"/>
  <c r="AF54" i="8"/>
  <c r="AG54" i="8"/>
  <c r="AH54" i="8"/>
  <c r="AE55" i="8"/>
  <c r="AF55" i="8"/>
  <c r="AG55" i="8"/>
  <c r="AH55" i="8"/>
  <c r="AE56" i="8"/>
  <c r="AF56" i="8"/>
  <c r="AG56" i="8"/>
  <c r="AH56" i="8"/>
  <c r="AE57" i="8"/>
  <c r="AF57" i="8"/>
  <c r="AG57" i="8"/>
  <c r="AH57" i="8"/>
  <c r="AE58" i="8"/>
  <c r="AF58" i="8"/>
  <c r="AG58" i="8"/>
  <c r="AH58" i="8"/>
  <c r="AE59" i="8"/>
  <c r="AF59" i="8"/>
  <c r="AG59" i="8"/>
  <c r="AH59" i="8"/>
  <c r="AE60" i="8"/>
  <c r="AF60" i="8"/>
  <c r="AG60" i="8"/>
  <c r="AH60" i="8"/>
  <c r="AE61" i="8"/>
  <c r="AF61" i="8"/>
  <c r="AG61" i="8"/>
  <c r="AH61" i="8"/>
  <c r="AE62" i="8"/>
  <c r="AF62" i="8"/>
  <c r="AG62" i="8"/>
  <c r="AH62" i="8"/>
  <c r="AE63" i="8"/>
  <c r="AF63" i="8"/>
  <c r="AG63" i="8"/>
  <c r="AH63" i="8"/>
  <c r="AE64" i="8"/>
  <c r="AF64" i="8"/>
  <c r="AG64" i="8"/>
  <c r="AH64" i="8"/>
  <c r="AE65" i="8"/>
  <c r="AF65" i="8"/>
  <c r="AG65" i="8"/>
  <c r="AH65" i="8"/>
  <c r="AE66" i="8"/>
  <c r="AF66" i="8"/>
  <c r="AG66" i="8"/>
  <c r="AH66" i="8"/>
  <c r="AE67" i="8"/>
  <c r="AF67" i="8"/>
  <c r="AG67" i="8"/>
  <c r="AH67" i="8"/>
  <c r="AE68" i="8"/>
  <c r="AF68" i="8"/>
  <c r="AG68" i="8"/>
  <c r="AH68" i="8"/>
  <c r="AE69" i="8"/>
  <c r="AF69" i="8"/>
  <c r="AG69" i="8"/>
  <c r="AH69" i="8"/>
  <c r="AE70" i="8"/>
  <c r="AF70" i="8"/>
  <c r="AG70" i="8"/>
  <c r="AH70" i="8"/>
  <c r="AE71" i="8"/>
  <c r="AF71" i="8"/>
  <c r="AG71" i="8"/>
  <c r="AH71" i="8"/>
  <c r="AE72" i="8"/>
  <c r="AF72" i="8"/>
  <c r="AG72" i="8"/>
  <c r="AH72" i="8"/>
  <c r="AE73" i="8"/>
  <c r="AF73" i="8"/>
  <c r="AG73" i="8"/>
  <c r="AH73" i="8"/>
  <c r="AE74" i="8"/>
  <c r="AF74" i="8"/>
  <c r="AG74" i="8"/>
  <c r="AH74" i="8"/>
  <c r="AE75" i="8"/>
  <c r="AF75" i="8"/>
  <c r="AG75" i="8"/>
  <c r="AH75" i="8"/>
  <c r="AE76" i="8"/>
  <c r="AF76" i="8"/>
  <c r="AG76" i="8"/>
  <c r="AH76" i="8"/>
  <c r="AE77" i="8"/>
  <c r="AF77" i="8"/>
  <c r="AG77" i="8"/>
  <c r="AH77" i="8"/>
  <c r="AE78" i="8"/>
  <c r="AF78" i="8"/>
  <c r="AG78" i="8"/>
  <c r="AH78" i="8"/>
  <c r="AE79" i="8"/>
  <c r="AF79" i="8"/>
  <c r="AG79" i="8"/>
  <c r="AH79" i="8"/>
  <c r="AE80" i="8"/>
  <c r="AF80" i="8"/>
  <c r="AG80" i="8"/>
  <c r="AH80" i="8"/>
  <c r="AE81" i="8"/>
  <c r="AF81" i="8"/>
  <c r="AG81" i="8"/>
  <c r="AH81" i="8"/>
  <c r="AE82" i="8"/>
  <c r="AF82" i="8"/>
  <c r="AG82" i="8"/>
  <c r="AH82" i="8"/>
  <c r="AE83" i="8"/>
  <c r="AF83" i="8"/>
  <c r="AG83" i="8"/>
  <c r="AH83" i="8"/>
  <c r="AE84" i="8"/>
  <c r="AF84" i="8"/>
  <c r="AG84" i="8"/>
  <c r="AH84" i="8"/>
  <c r="AE85" i="8"/>
  <c r="AF85" i="8"/>
  <c r="AG85" i="8"/>
  <c r="AH85" i="8"/>
  <c r="AE86" i="8"/>
  <c r="AF86" i="8"/>
  <c r="AG86" i="8"/>
  <c r="AH86" i="8"/>
  <c r="AE87" i="8"/>
  <c r="AF87" i="8"/>
  <c r="AG87" i="8"/>
  <c r="AH87" i="8"/>
  <c r="AE88" i="8"/>
  <c r="AF88" i="8"/>
  <c r="AG88" i="8"/>
  <c r="AH88" i="8"/>
  <c r="AE89" i="8"/>
  <c r="AF89" i="8"/>
  <c r="AG89" i="8"/>
  <c r="AH89" i="8"/>
  <c r="AE90" i="8"/>
  <c r="AF90" i="8"/>
  <c r="AG90" i="8"/>
  <c r="AH90" i="8"/>
  <c r="AE91" i="8"/>
  <c r="AF91" i="8"/>
  <c r="AG91" i="8"/>
  <c r="AH91" i="8"/>
  <c r="AE92" i="8"/>
  <c r="AF92" i="8"/>
  <c r="AG92" i="8"/>
  <c r="AH92" i="8"/>
  <c r="AE93" i="8"/>
  <c r="AF93" i="8"/>
  <c r="AG93" i="8"/>
  <c r="AH93" i="8"/>
  <c r="AE94" i="8"/>
  <c r="AF94" i="8"/>
  <c r="AG94" i="8"/>
  <c r="AH94" i="8"/>
  <c r="AE95" i="8"/>
  <c r="AF95" i="8"/>
  <c r="AG95" i="8"/>
  <c r="AH95" i="8"/>
  <c r="AE96" i="8"/>
  <c r="AF96" i="8"/>
  <c r="AG96" i="8"/>
  <c r="AH96" i="8"/>
  <c r="AE97" i="8"/>
  <c r="AF97" i="8"/>
  <c r="AG97" i="8"/>
  <c r="AH97" i="8"/>
  <c r="AE98" i="8"/>
  <c r="AF98" i="8"/>
  <c r="AG98" i="8"/>
  <c r="AH98" i="8"/>
  <c r="AE99" i="8"/>
  <c r="AF99" i="8"/>
  <c r="AG99" i="8"/>
  <c r="AH99" i="8"/>
  <c r="AE100" i="8"/>
  <c r="AF100" i="8"/>
  <c r="AG100" i="8"/>
  <c r="AH100" i="8"/>
  <c r="AE101" i="8"/>
  <c r="AF101" i="8"/>
  <c r="AG101" i="8"/>
  <c r="AH101" i="8"/>
  <c r="AE102" i="8"/>
  <c r="AF102" i="8"/>
  <c r="AG102" i="8"/>
  <c r="AH102" i="8"/>
  <c r="AE103" i="8"/>
  <c r="AF103" i="8"/>
  <c r="AG103" i="8"/>
  <c r="AH103" i="8"/>
  <c r="AE104" i="8"/>
  <c r="AF104" i="8"/>
  <c r="AG104" i="8"/>
  <c r="AH104" i="8"/>
  <c r="AE105" i="8"/>
  <c r="AF105" i="8"/>
  <c r="AG105" i="8"/>
  <c r="AH105" i="8"/>
  <c r="AE106" i="8"/>
  <c r="AF106" i="8"/>
  <c r="AG106" i="8"/>
  <c r="AH106" i="8"/>
  <c r="AE107" i="8"/>
  <c r="AF107" i="8"/>
  <c r="AG107" i="8"/>
  <c r="AH107" i="8"/>
  <c r="AE108" i="8"/>
  <c r="AF108" i="8"/>
  <c r="AG108" i="8"/>
  <c r="AH108" i="8"/>
  <c r="AE109" i="8"/>
  <c r="AF109" i="8"/>
  <c r="AG109" i="8"/>
  <c r="AH109" i="8"/>
  <c r="AE110" i="8"/>
  <c r="AF110" i="8"/>
  <c r="AG110" i="8"/>
  <c r="AH110" i="8"/>
  <c r="AE111" i="8"/>
  <c r="AF111" i="8"/>
  <c r="AG111" i="8"/>
  <c r="AH111" i="8"/>
  <c r="AE112" i="8"/>
  <c r="AF112" i="8"/>
  <c r="AG112" i="8"/>
  <c r="AH112" i="8"/>
  <c r="AE113" i="8"/>
  <c r="AF113" i="8"/>
  <c r="AG113" i="8"/>
  <c r="AH113" i="8"/>
  <c r="AE114" i="8"/>
  <c r="AF114" i="8"/>
  <c r="AG114" i="8"/>
  <c r="AH114" i="8"/>
  <c r="AE115" i="8"/>
  <c r="AF115" i="8"/>
  <c r="AG115" i="8"/>
  <c r="AH115" i="8"/>
  <c r="AE116" i="8"/>
  <c r="AF116" i="8"/>
  <c r="AG116" i="8"/>
  <c r="AH116" i="8"/>
  <c r="AE117" i="8"/>
  <c r="AF117" i="8"/>
  <c r="AG117" i="8"/>
  <c r="AH117" i="8"/>
  <c r="AE118" i="8"/>
  <c r="AF118" i="8"/>
  <c r="AG118" i="8"/>
  <c r="AH118" i="8"/>
  <c r="AE119" i="8"/>
  <c r="AF119" i="8"/>
  <c r="AG119" i="8"/>
  <c r="AH119" i="8"/>
  <c r="AE120" i="8"/>
  <c r="AF120" i="8"/>
  <c r="AG120" i="8"/>
  <c r="AH120" i="8"/>
  <c r="AE121" i="8"/>
  <c r="AF121" i="8"/>
  <c r="AG121" i="8"/>
  <c r="AH121" i="8"/>
  <c r="AE122" i="8"/>
  <c r="AF122" i="8"/>
  <c r="AG122" i="8"/>
  <c r="AH122" i="8"/>
  <c r="AE123" i="8"/>
  <c r="AF123" i="8"/>
  <c r="AG123" i="8"/>
  <c r="AH123" i="8"/>
  <c r="AE124" i="8"/>
  <c r="AF124" i="8"/>
  <c r="AG124" i="8"/>
  <c r="AH124" i="8"/>
  <c r="AE125" i="8"/>
  <c r="AF125" i="8"/>
  <c r="AG125" i="8"/>
  <c r="AH125" i="8"/>
  <c r="AE126" i="8"/>
  <c r="AF126" i="8"/>
  <c r="AG126" i="8"/>
  <c r="AH126" i="8"/>
  <c r="AE127" i="8"/>
  <c r="AF127" i="8"/>
  <c r="AG127" i="8"/>
  <c r="AH127" i="8"/>
  <c r="AE128" i="8"/>
  <c r="AF128" i="8"/>
  <c r="AG128" i="8"/>
  <c r="AH128" i="8"/>
  <c r="AE129" i="8"/>
  <c r="AF129" i="8"/>
  <c r="AG129" i="8"/>
  <c r="AH129" i="8"/>
  <c r="AE130" i="8"/>
  <c r="AF130" i="8"/>
  <c r="AG130" i="8"/>
  <c r="AH130" i="8"/>
  <c r="AE131" i="8"/>
  <c r="AF131" i="8"/>
  <c r="AG131" i="8"/>
  <c r="AH131" i="8"/>
  <c r="AE132" i="8"/>
  <c r="AF132" i="8"/>
  <c r="AG132" i="8"/>
  <c r="AH132" i="8"/>
  <c r="AE133" i="8"/>
  <c r="AF133" i="8"/>
  <c r="AG133" i="8"/>
  <c r="AH133" i="8"/>
  <c r="AE134" i="8"/>
  <c r="AF134" i="8"/>
  <c r="AG134" i="8"/>
  <c r="AH134" i="8"/>
  <c r="AE135" i="8"/>
  <c r="AF135" i="8"/>
  <c r="AG135" i="8"/>
  <c r="AH135" i="8"/>
  <c r="AE136" i="8"/>
  <c r="AF136" i="8"/>
  <c r="AG136" i="8"/>
  <c r="AH136" i="8"/>
  <c r="AE137" i="8"/>
  <c r="AF137" i="8"/>
  <c r="AG137" i="8"/>
  <c r="AH137" i="8"/>
  <c r="AE138" i="8"/>
  <c r="AF138" i="8"/>
  <c r="AG138" i="8"/>
  <c r="AH138" i="8"/>
  <c r="AE139" i="8"/>
  <c r="AF139" i="8"/>
  <c r="AG139" i="8"/>
  <c r="AH139" i="8"/>
  <c r="AE140" i="8"/>
  <c r="AF140" i="8"/>
  <c r="AG140" i="8"/>
  <c r="AH140" i="8"/>
  <c r="AE141" i="8"/>
  <c r="AF141" i="8"/>
  <c r="AG141" i="8"/>
  <c r="AH141" i="8"/>
  <c r="AE142" i="8"/>
  <c r="AF142" i="8"/>
  <c r="AG142" i="8"/>
  <c r="AH142" i="8"/>
  <c r="AE143" i="8"/>
  <c r="AF143" i="8"/>
  <c r="AG143" i="8"/>
  <c r="AH143" i="8"/>
  <c r="AE144" i="8"/>
  <c r="AF144" i="8"/>
  <c r="AG144" i="8"/>
  <c r="AH144" i="8"/>
  <c r="AE145" i="8"/>
  <c r="AF145" i="8"/>
  <c r="AG145" i="8"/>
  <c r="AH145" i="8"/>
  <c r="AE146" i="8"/>
  <c r="AF146" i="8"/>
  <c r="AG146" i="8"/>
  <c r="AH146" i="8"/>
  <c r="AE147" i="8"/>
  <c r="AF147" i="8"/>
  <c r="AG147" i="8"/>
  <c r="AH147" i="8"/>
  <c r="AE148" i="8"/>
  <c r="AF148" i="8"/>
  <c r="AG148" i="8"/>
  <c r="AH148" i="8"/>
  <c r="AE149" i="8"/>
  <c r="AF149" i="8"/>
  <c r="AG149" i="8"/>
  <c r="AH149" i="8"/>
  <c r="AE150" i="8"/>
  <c r="AF150" i="8"/>
  <c r="AG150" i="8"/>
  <c r="AH150" i="8"/>
  <c r="AE151" i="8"/>
  <c r="AF151" i="8"/>
  <c r="AG151" i="8"/>
  <c r="AH151" i="8"/>
  <c r="AE152" i="8"/>
  <c r="AF152" i="8"/>
  <c r="AG152" i="8"/>
  <c r="AH152" i="8"/>
  <c r="AE153" i="8"/>
  <c r="AF153" i="8"/>
  <c r="AG153" i="8"/>
  <c r="AH153" i="8"/>
  <c r="AE154" i="8"/>
  <c r="AF154" i="8"/>
  <c r="AG154" i="8"/>
  <c r="AH154" i="8"/>
  <c r="AE155" i="8"/>
  <c r="AF155" i="8"/>
  <c r="AG155" i="8"/>
  <c r="AH155" i="8"/>
  <c r="AE156" i="8"/>
  <c r="AF156" i="8"/>
  <c r="AG156" i="8"/>
  <c r="AH156" i="8"/>
  <c r="AE157" i="8"/>
  <c r="AF157" i="8"/>
  <c r="AG157" i="8"/>
  <c r="AH157" i="8"/>
  <c r="AE158" i="8"/>
  <c r="AF158" i="8"/>
  <c r="AG158" i="8"/>
  <c r="AH158" i="8"/>
  <c r="AE159" i="8"/>
  <c r="AF159" i="8"/>
  <c r="AG159" i="8"/>
  <c r="AH159" i="8"/>
  <c r="AE160" i="8"/>
  <c r="AF160" i="8"/>
  <c r="AG160" i="8"/>
  <c r="AH160" i="8"/>
  <c r="AE161" i="8"/>
  <c r="AF161" i="8"/>
  <c r="AG161" i="8"/>
  <c r="AH161" i="8"/>
  <c r="AE162" i="8"/>
  <c r="AF162" i="8"/>
  <c r="AG162" i="8"/>
  <c r="AH162" i="8"/>
  <c r="AE163" i="8"/>
  <c r="AF163" i="8"/>
  <c r="AG163" i="8"/>
  <c r="AH163" i="8"/>
  <c r="AE164" i="8"/>
  <c r="AF164" i="8"/>
  <c r="AG164" i="8"/>
  <c r="AH164" i="8"/>
  <c r="AE165" i="8"/>
  <c r="AF165" i="8"/>
  <c r="AG165" i="8"/>
  <c r="AH165" i="8"/>
  <c r="AE166" i="8"/>
  <c r="AF166" i="8"/>
  <c r="AG166" i="8"/>
  <c r="AH166" i="8"/>
  <c r="AE167" i="8"/>
  <c r="AF167" i="8"/>
  <c r="AG167" i="8"/>
  <c r="AH167" i="8"/>
  <c r="AE168" i="8"/>
  <c r="AF168" i="8"/>
  <c r="AG168" i="8"/>
  <c r="AH168" i="8"/>
  <c r="AE169" i="8"/>
  <c r="AF169" i="8"/>
  <c r="AG169" i="8"/>
  <c r="AH169" i="8"/>
  <c r="AE170" i="8"/>
  <c r="AF170" i="8"/>
  <c r="AG170" i="8"/>
  <c r="AH170" i="8"/>
  <c r="AE171" i="8"/>
  <c r="AF171" i="8"/>
  <c r="AG171" i="8"/>
  <c r="AH171" i="8"/>
  <c r="AE172" i="8"/>
  <c r="AF172" i="8"/>
  <c r="AG172" i="8"/>
  <c r="AH172" i="8"/>
  <c r="AE173" i="8"/>
  <c r="AF173" i="8"/>
  <c r="AG173" i="8"/>
  <c r="AH173" i="8"/>
  <c r="AE174" i="8"/>
  <c r="AF174" i="8"/>
  <c r="AG174" i="8"/>
  <c r="AH174" i="8"/>
  <c r="AE175" i="8"/>
  <c r="AF175" i="8"/>
  <c r="AG175" i="8"/>
  <c r="AH175" i="8"/>
  <c r="AE176" i="8"/>
  <c r="AF176" i="8"/>
  <c r="AG176" i="8"/>
  <c r="AH176" i="8"/>
  <c r="AE177" i="8"/>
  <c r="AF177" i="8"/>
  <c r="AG177" i="8"/>
  <c r="AH177" i="8"/>
  <c r="AE178" i="8"/>
  <c r="AF178" i="8"/>
  <c r="AG178" i="8"/>
  <c r="AH178" i="8"/>
  <c r="AE179" i="8"/>
  <c r="AF179" i="8"/>
  <c r="AG179" i="8"/>
  <c r="AH179" i="8"/>
  <c r="AE180" i="8"/>
  <c r="AF180" i="8"/>
  <c r="AG180" i="8"/>
  <c r="AH180" i="8"/>
  <c r="AE181" i="8"/>
  <c r="AF181" i="8"/>
  <c r="AG181" i="8"/>
  <c r="AH181" i="8"/>
  <c r="AE182" i="8"/>
  <c r="AF182" i="8"/>
  <c r="AG182" i="8"/>
  <c r="AH182" i="8"/>
  <c r="AE183" i="8"/>
  <c r="AF183" i="8"/>
  <c r="AG183" i="8"/>
  <c r="AH183" i="8"/>
  <c r="AE184" i="8"/>
  <c r="AF184" i="8"/>
  <c r="AG184" i="8"/>
  <c r="AH184" i="8"/>
  <c r="AE185" i="8"/>
  <c r="AF185" i="8"/>
  <c r="AG185" i="8"/>
  <c r="AH185" i="8"/>
  <c r="AE186" i="8"/>
  <c r="AF186" i="8"/>
  <c r="AG186" i="8"/>
  <c r="AH186" i="8"/>
  <c r="AE187" i="8"/>
  <c r="AF187" i="8"/>
  <c r="AG187" i="8"/>
  <c r="AH187" i="8"/>
  <c r="AE188" i="8"/>
  <c r="AF188" i="8"/>
  <c r="AG188" i="8"/>
  <c r="AH188" i="8"/>
  <c r="AE189" i="8"/>
  <c r="AF189" i="8"/>
  <c r="AG189" i="8"/>
  <c r="AH189" i="8"/>
  <c r="AE190" i="8"/>
  <c r="AF190" i="8"/>
  <c r="AG190" i="8"/>
  <c r="AH190" i="8"/>
  <c r="AE191" i="8"/>
  <c r="AF191" i="8"/>
  <c r="AG191" i="8"/>
  <c r="AH191" i="8"/>
  <c r="AE192" i="8"/>
  <c r="AF192" i="8"/>
  <c r="AG192" i="8"/>
  <c r="AH192" i="8"/>
  <c r="AE193" i="8"/>
  <c r="AF193" i="8"/>
  <c r="AG193" i="8"/>
  <c r="AH193" i="8"/>
  <c r="AE194" i="8"/>
  <c r="AF194" i="8"/>
  <c r="AG194" i="8"/>
  <c r="AH194" i="8"/>
  <c r="AE195" i="8"/>
  <c r="AF195" i="8"/>
  <c r="AG195" i="8"/>
  <c r="AH195" i="8"/>
  <c r="AE196" i="8"/>
  <c r="AF196" i="8"/>
  <c r="AG196" i="8"/>
  <c r="AH196" i="8"/>
  <c r="AE197" i="8"/>
  <c r="AF197" i="8"/>
  <c r="AG197" i="8"/>
  <c r="AH197" i="8"/>
  <c r="AE198" i="8"/>
  <c r="AF198" i="8"/>
  <c r="AG198" i="8"/>
  <c r="AH198" i="8"/>
  <c r="AE199" i="8"/>
  <c r="AF199" i="8"/>
  <c r="AG199" i="8"/>
  <c r="AH199" i="8"/>
  <c r="AE200" i="8"/>
  <c r="AF200" i="8"/>
  <c r="AG200" i="8"/>
  <c r="AH200" i="8"/>
  <c r="AE201" i="8"/>
  <c r="AF201" i="8"/>
  <c r="AG201" i="8"/>
  <c r="AH201" i="8"/>
  <c r="AE202" i="8"/>
  <c r="AF202" i="8"/>
  <c r="AG202" i="8"/>
  <c r="AH202" i="8"/>
  <c r="AE203" i="8"/>
  <c r="AF203" i="8"/>
  <c r="AG203" i="8"/>
  <c r="AH203" i="8"/>
  <c r="AE204" i="8"/>
  <c r="AF204" i="8"/>
  <c r="AG204" i="8"/>
  <c r="AH204" i="8"/>
  <c r="AE205" i="8"/>
  <c r="AF205" i="8"/>
  <c r="AG205" i="8"/>
  <c r="AH205" i="8"/>
  <c r="AE206" i="8"/>
  <c r="AF206" i="8"/>
  <c r="AG206" i="8"/>
  <c r="AH206" i="8"/>
  <c r="AE207" i="8"/>
  <c r="AF207" i="8"/>
  <c r="AG207" i="8"/>
  <c r="AH207" i="8"/>
  <c r="AE208" i="8"/>
  <c r="AF208" i="8"/>
  <c r="AG208" i="8"/>
  <c r="AH208" i="8"/>
  <c r="AE209" i="8"/>
  <c r="AF209" i="8"/>
  <c r="AG209" i="8"/>
  <c r="AH209" i="8"/>
  <c r="AE210" i="8"/>
  <c r="AF210" i="8"/>
  <c r="AG210" i="8"/>
  <c r="AH210" i="8"/>
  <c r="AE211" i="8"/>
  <c r="AF211" i="8"/>
  <c r="AG211" i="8"/>
  <c r="AH211" i="8"/>
  <c r="AE212" i="8"/>
  <c r="AF212" i="8"/>
  <c r="AG212" i="8"/>
  <c r="AH212" i="8"/>
  <c r="AE213" i="8"/>
  <c r="AF213" i="8"/>
  <c r="AG213" i="8"/>
  <c r="AH213" i="8"/>
  <c r="AE214" i="8"/>
  <c r="AF214" i="8"/>
  <c r="AG214" i="8"/>
  <c r="AH214" i="8"/>
  <c r="AE215" i="8"/>
  <c r="AF215" i="8"/>
  <c r="AG215" i="8"/>
  <c r="AH215" i="8"/>
  <c r="AE216" i="8"/>
  <c r="AF216" i="8"/>
  <c r="AG216" i="8"/>
  <c r="AH216" i="8"/>
  <c r="AE217" i="8"/>
  <c r="AF217" i="8"/>
  <c r="AG217" i="8"/>
  <c r="AH217" i="8"/>
  <c r="AE218" i="8"/>
  <c r="AF218" i="8"/>
  <c r="AG218" i="8"/>
  <c r="AH218" i="8"/>
  <c r="AE219" i="8"/>
  <c r="AF219" i="8"/>
  <c r="AG219" i="8"/>
  <c r="AH219" i="8"/>
  <c r="AE220" i="8"/>
  <c r="AF220" i="8"/>
  <c r="AG220" i="8"/>
  <c r="AH220" i="8"/>
  <c r="AE221" i="8"/>
  <c r="AF221" i="8"/>
  <c r="AG221" i="8"/>
  <c r="AH221" i="8"/>
  <c r="AE222" i="8"/>
  <c r="AF222" i="8"/>
  <c r="AG222" i="8"/>
  <c r="AH222" i="8"/>
  <c r="AE223" i="8"/>
  <c r="AF223" i="8"/>
  <c r="AG223" i="8"/>
  <c r="AH223" i="8"/>
  <c r="AE224" i="8"/>
  <c r="AF224" i="8"/>
  <c r="AG224" i="8"/>
  <c r="AH224" i="8"/>
  <c r="AE225" i="8"/>
  <c r="AF225" i="8"/>
  <c r="AG225" i="8"/>
  <c r="AH225" i="8"/>
  <c r="AE226" i="8"/>
  <c r="AF226" i="8"/>
  <c r="AG226" i="8"/>
  <c r="AH226" i="8"/>
  <c r="AE227" i="8"/>
  <c r="AF227" i="8"/>
  <c r="AG227" i="8"/>
  <c r="AH227" i="8"/>
  <c r="AE228" i="8"/>
  <c r="AF228" i="8"/>
  <c r="AG228" i="8"/>
  <c r="AH228" i="8"/>
  <c r="AE229" i="8"/>
  <c r="AF229" i="8"/>
  <c r="AG229" i="8"/>
  <c r="AH229" i="8"/>
  <c r="AE230" i="8"/>
  <c r="AF230" i="8"/>
  <c r="AG230" i="8"/>
  <c r="AH230" i="8"/>
  <c r="AE231" i="8"/>
  <c r="AF231" i="8"/>
  <c r="AG231" i="8"/>
  <c r="AH231" i="8"/>
  <c r="AE232" i="8"/>
  <c r="AF232" i="8"/>
  <c r="AG232" i="8"/>
  <c r="AH232" i="8"/>
  <c r="AE233" i="8"/>
  <c r="AF233" i="8"/>
  <c r="AG233" i="8"/>
  <c r="AH233" i="8"/>
  <c r="AE234" i="8"/>
  <c r="AF234" i="8"/>
  <c r="AG234" i="8"/>
  <c r="AH234" i="8"/>
  <c r="AE235" i="8"/>
  <c r="AF235" i="8"/>
  <c r="AG235" i="8"/>
  <c r="AH235" i="8"/>
  <c r="AE236" i="8"/>
  <c r="AF236" i="8"/>
  <c r="AG236" i="8"/>
  <c r="AH236" i="8"/>
  <c r="AE237" i="8"/>
  <c r="AF237" i="8"/>
  <c r="AG237" i="8"/>
  <c r="AH237" i="8"/>
  <c r="AE238" i="8"/>
  <c r="AF238" i="8"/>
  <c r="AG238" i="8"/>
  <c r="AH238" i="8"/>
  <c r="AE239" i="8"/>
  <c r="AF239" i="8"/>
  <c r="AG239" i="8"/>
  <c r="AH239" i="8"/>
  <c r="AE240" i="8"/>
  <c r="AF240" i="8"/>
  <c r="AG240" i="8"/>
  <c r="AH240" i="8"/>
  <c r="AE241" i="8"/>
  <c r="AF241" i="8"/>
  <c r="AG241" i="8"/>
  <c r="AH241" i="8"/>
  <c r="AE242" i="8"/>
  <c r="AF242" i="8"/>
  <c r="AG242" i="8"/>
  <c r="AH242" i="8"/>
  <c r="AE243" i="8"/>
  <c r="AF243" i="8"/>
  <c r="AG243" i="8"/>
  <c r="AH243" i="8"/>
  <c r="AE244" i="8"/>
  <c r="AF244" i="8"/>
  <c r="AG244" i="8"/>
  <c r="AH244" i="8"/>
  <c r="AE245" i="8"/>
  <c r="AF245" i="8"/>
  <c r="AG245" i="8"/>
  <c r="AH245" i="8"/>
  <c r="AE246" i="8"/>
  <c r="AF246" i="8"/>
  <c r="AG246" i="8"/>
  <c r="AH246" i="8"/>
  <c r="AE247" i="8"/>
  <c r="AF247" i="8"/>
  <c r="AG247" i="8"/>
  <c r="AH247" i="8"/>
  <c r="AE248" i="8"/>
  <c r="AF248" i="8"/>
  <c r="AG248" i="8"/>
  <c r="AH248" i="8"/>
  <c r="AE249" i="8"/>
  <c r="AF249" i="8"/>
  <c r="AG249" i="8"/>
  <c r="AH249" i="8"/>
  <c r="AE250" i="8"/>
  <c r="AF250" i="8"/>
  <c r="AG250" i="8"/>
  <c r="AH250" i="8"/>
  <c r="AE251" i="8"/>
  <c r="AF251" i="8"/>
  <c r="AG251" i="8"/>
  <c r="AH251" i="8"/>
  <c r="AE252" i="8"/>
  <c r="AF252" i="8"/>
  <c r="AG252" i="8"/>
  <c r="AH252" i="8"/>
  <c r="AE253" i="8"/>
  <c r="AF253" i="8"/>
  <c r="AG253" i="8"/>
  <c r="AH253" i="8"/>
  <c r="AE254" i="8"/>
  <c r="AF254" i="8"/>
  <c r="AG254" i="8"/>
  <c r="AH254" i="8"/>
  <c r="AE255" i="8"/>
  <c r="AF255" i="8"/>
  <c r="AG255" i="8"/>
  <c r="AH255" i="8"/>
  <c r="AE256" i="8"/>
  <c r="AF256" i="8"/>
  <c r="AG256" i="8"/>
  <c r="AH256" i="8"/>
  <c r="AE257" i="8"/>
  <c r="AF257" i="8"/>
  <c r="AG257" i="8"/>
  <c r="AH257" i="8"/>
  <c r="AE258" i="8"/>
  <c r="AF258" i="8"/>
  <c r="AG258" i="8"/>
  <c r="AH258" i="8"/>
  <c r="AE259" i="8"/>
  <c r="AF259" i="8"/>
  <c r="AG259" i="8"/>
  <c r="AH259" i="8"/>
  <c r="AE260" i="8"/>
  <c r="AF260" i="8"/>
  <c r="AG260" i="8"/>
  <c r="AH260" i="8"/>
  <c r="AE261" i="8"/>
  <c r="AF261" i="8"/>
  <c r="AG261" i="8"/>
  <c r="AH261" i="8"/>
  <c r="AE262" i="8"/>
  <c r="AF262" i="8"/>
  <c r="AG262" i="8"/>
  <c r="AH262" i="8"/>
  <c r="AE263" i="8"/>
  <c r="AF263" i="8"/>
  <c r="AG263" i="8"/>
  <c r="AH263" i="8"/>
  <c r="AE264" i="8"/>
  <c r="AF264" i="8"/>
  <c r="AG264" i="8"/>
  <c r="AH264" i="8"/>
  <c r="AE265" i="8"/>
  <c r="AF265" i="8"/>
  <c r="AG265" i="8"/>
  <c r="AH265" i="8"/>
  <c r="AE266" i="8"/>
  <c r="AF266" i="8"/>
  <c r="AG266" i="8"/>
  <c r="AH266" i="8"/>
  <c r="AE267" i="8"/>
  <c r="AF267" i="8"/>
  <c r="AG267" i="8"/>
  <c r="AH267" i="8"/>
  <c r="AE268" i="8"/>
  <c r="AF268" i="8"/>
  <c r="AG268" i="8"/>
  <c r="AH268" i="8"/>
  <c r="AE269" i="8"/>
  <c r="AF269" i="8"/>
  <c r="AG269" i="8"/>
  <c r="AH269" i="8"/>
  <c r="AE270" i="8"/>
  <c r="AF270" i="8"/>
  <c r="AG270" i="8"/>
  <c r="AH270" i="8"/>
  <c r="AE271" i="8"/>
  <c r="AF271" i="8"/>
  <c r="AG271" i="8"/>
  <c r="AH271" i="8"/>
  <c r="AE272" i="8"/>
  <c r="AF272" i="8"/>
  <c r="AG272" i="8"/>
  <c r="AH272" i="8"/>
  <c r="AE273" i="8"/>
  <c r="AF273" i="8"/>
  <c r="AG273" i="8"/>
  <c r="AH273" i="8"/>
  <c r="AE274" i="8"/>
  <c r="AF274" i="8"/>
  <c r="AG274" i="8"/>
  <c r="AH274" i="8"/>
  <c r="AE275" i="8"/>
  <c r="AF275" i="8"/>
  <c r="AG275" i="8"/>
  <c r="AH275" i="8"/>
  <c r="AE276" i="8"/>
  <c r="AF276" i="8"/>
  <c r="AG276" i="8"/>
  <c r="AH276" i="8"/>
  <c r="AE277" i="8"/>
  <c r="AF277" i="8"/>
  <c r="AG277" i="8"/>
  <c r="AH277" i="8"/>
  <c r="AE278" i="8"/>
  <c r="AF278" i="8"/>
  <c r="AG278" i="8"/>
  <c r="AH278" i="8"/>
  <c r="AE279" i="8"/>
  <c r="AF279" i="8"/>
  <c r="AG279" i="8"/>
  <c r="AH279" i="8"/>
  <c r="AE280" i="8"/>
  <c r="AF280" i="8"/>
  <c r="AG280" i="8"/>
  <c r="AH280" i="8"/>
  <c r="AE281" i="8"/>
  <c r="AF281" i="8"/>
  <c r="AG281" i="8"/>
  <c r="AH281" i="8"/>
  <c r="AE282" i="8"/>
  <c r="AF282" i="8"/>
  <c r="AG282" i="8"/>
  <c r="AH282" i="8"/>
  <c r="AE283" i="8"/>
  <c r="AF283" i="8"/>
  <c r="AG283" i="8"/>
  <c r="AH283" i="8"/>
  <c r="AE284" i="8"/>
  <c r="AF284" i="8"/>
  <c r="AG284" i="8"/>
  <c r="AH284" i="8"/>
  <c r="AE285" i="8"/>
  <c r="AF285" i="8"/>
  <c r="AG285" i="8"/>
  <c r="AH285" i="8"/>
  <c r="AE286" i="8"/>
  <c r="AF286" i="8"/>
  <c r="AG286" i="8"/>
  <c r="AH286" i="8"/>
  <c r="AE287" i="8"/>
  <c r="AF287" i="8"/>
  <c r="AG287" i="8"/>
  <c r="AH287" i="8"/>
  <c r="AE288" i="8"/>
  <c r="AF288" i="8"/>
  <c r="AG288" i="8"/>
  <c r="AH288" i="8"/>
  <c r="AE289" i="8"/>
  <c r="AF289" i="8"/>
  <c r="AG289" i="8"/>
  <c r="AH289" i="8"/>
  <c r="AE290" i="8"/>
  <c r="AF290" i="8"/>
  <c r="AG290" i="8"/>
  <c r="AH290" i="8"/>
  <c r="AE291" i="8"/>
  <c r="AF291" i="8"/>
  <c r="AG291" i="8"/>
  <c r="AH291" i="8"/>
  <c r="AE292" i="8"/>
  <c r="AF292" i="8"/>
  <c r="AG292" i="8"/>
  <c r="AH292" i="8"/>
  <c r="AE293" i="8"/>
  <c r="AF293" i="8"/>
  <c r="AG293" i="8"/>
  <c r="AH293" i="8"/>
  <c r="AE294" i="8"/>
  <c r="AF294" i="8"/>
  <c r="AG294" i="8"/>
  <c r="AH294" i="8"/>
  <c r="AE295" i="8"/>
  <c r="AF295" i="8"/>
  <c r="AG295" i="8"/>
  <c r="AH295" i="8"/>
  <c r="AE296" i="8"/>
  <c r="AF296" i="8"/>
  <c r="AG296" i="8"/>
  <c r="AH296" i="8"/>
  <c r="AE297" i="8"/>
  <c r="AF297" i="8"/>
  <c r="AG297" i="8"/>
  <c r="AH297" i="8"/>
  <c r="AE298" i="8"/>
  <c r="AF298" i="8"/>
  <c r="AG298" i="8"/>
  <c r="AH298" i="8"/>
  <c r="AE299" i="8"/>
  <c r="AF299" i="8"/>
  <c r="AG299" i="8"/>
  <c r="AH299" i="8"/>
  <c r="AE300" i="8"/>
  <c r="AF300" i="8"/>
  <c r="AG300" i="8"/>
  <c r="AH300" i="8"/>
  <c r="AE301" i="8"/>
  <c r="AF301" i="8"/>
  <c r="AG301" i="8"/>
  <c r="AH301" i="8"/>
  <c r="AE302" i="8"/>
  <c r="AF302" i="8"/>
  <c r="AG302" i="8"/>
  <c r="AH302" i="8"/>
  <c r="AE303" i="8"/>
  <c r="AF303" i="8"/>
  <c r="AG303" i="8"/>
  <c r="AH303" i="8"/>
  <c r="AE304" i="8"/>
  <c r="AF304" i="8"/>
  <c r="AG304" i="8"/>
  <c r="AH304" i="8"/>
  <c r="AE305" i="8"/>
  <c r="AF305" i="8"/>
  <c r="AG305" i="8"/>
  <c r="AH305" i="8"/>
  <c r="AE306" i="8"/>
  <c r="AF306" i="8"/>
  <c r="AG306" i="8"/>
  <c r="AH306" i="8"/>
  <c r="AE307" i="8"/>
  <c r="AF307" i="8"/>
  <c r="AG307" i="8"/>
  <c r="AH307" i="8"/>
  <c r="AE308" i="8"/>
  <c r="AF308" i="8"/>
  <c r="AG308" i="8"/>
  <c r="AH308" i="8"/>
  <c r="AE309" i="8"/>
  <c r="AF309" i="8"/>
  <c r="AG309" i="8"/>
  <c r="AH309" i="8"/>
  <c r="AE310" i="8"/>
  <c r="AF310" i="8"/>
  <c r="AG310" i="8"/>
  <c r="AH310" i="8"/>
  <c r="AE311" i="8"/>
  <c r="AF311" i="8"/>
  <c r="AG311" i="8"/>
  <c r="AH311" i="8"/>
  <c r="AE312" i="8"/>
  <c r="AF312" i="8"/>
  <c r="AG312" i="8"/>
  <c r="AH312" i="8"/>
  <c r="AE313" i="8"/>
  <c r="AF313" i="8"/>
  <c r="AG313" i="8"/>
  <c r="AH313" i="8"/>
  <c r="AE314" i="8"/>
  <c r="AF314" i="8"/>
  <c r="AG314" i="8"/>
  <c r="AH314" i="8"/>
  <c r="AE315" i="8"/>
  <c r="AF315" i="8"/>
  <c r="AG315" i="8"/>
  <c r="AH315" i="8"/>
  <c r="AE316" i="8"/>
  <c r="AF316" i="8"/>
  <c r="AG316" i="8"/>
  <c r="AH316" i="8"/>
  <c r="AE317" i="8"/>
  <c r="AF317" i="8"/>
  <c r="AG317" i="8"/>
  <c r="AH317" i="8"/>
  <c r="AE318" i="8"/>
  <c r="AF318" i="8"/>
  <c r="AG318" i="8"/>
  <c r="AH318" i="8"/>
  <c r="AE319" i="8"/>
  <c r="AF319" i="8"/>
  <c r="AG319" i="8"/>
  <c r="AH319" i="8"/>
  <c r="AE320" i="8"/>
  <c r="AF320" i="8"/>
  <c r="AG320" i="8"/>
  <c r="AH320" i="8"/>
  <c r="AE321" i="8"/>
  <c r="AF321" i="8"/>
  <c r="AG321" i="8"/>
  <c r="AH321" i="8"/>
  <c r="AE322" i="8"/>
  <c r="AF322" i="8"/>
  <c r="AG322" i="8"/>
  <c r="AH322" i="8"/>
  <c r="AE323" i="8"/>
  <c r="AF323" i="8"/>
  <c r="AG323" i="8"/>
  <c r="AH323" i="8"/>
  <c r="AE324" i="8"/>
  <c r="AF324" i="8"/>
  <c r="AG324" i="8"/>
  <c r="AH324" i="8"/>
  <c r="AE325" i="8"/>
  <c r="AF325" i="8"/>
  <c r="AG325" i="8"/>
  <c r="AH325" i="8"/>
  <c r="AE326" i="8"/>
  <c r="AF326" i="8"/>
  <c r="AG326" i="8"/>
  <c r="AH326" i="8"/>
  <c r="AE327" i="8"/>
  <c r="AF327" i="8"/>
  <c r="AG327" i="8"/>
  <c r="AH327" i="8"/>
  <c r="AE328" i="8"/>
  <c r="AF328" i="8"/>
  <c r="AG328" i="8"/>
  <c r="AH328" i="8"/>
  <c r="AE329" i="8"/>
  <c r="AF329" i="8"/>
  <c r="AG329" i="8"/>
  <c r="AH329" i="8"/>
  <c r="AE330" i="8"/>
  <c r="AF330" i="8"/>
  <c r="AG330" i="8"/>
  <c r="AH330" i="8"/>
  <c r="AE331" i="8"/>
  <c r="AF331" i="8"/>
  <c r="AG331" i="8"/>
  <c r="AH331" i="8"/>
  <c r="AE332" i="8"/>
  <c r="AF332" i="8"/>
  <c r="AG332" i="8"/>
  <c r="AH332" i="8"/>
  <c r="AE333" i="8"/>
  <c r="AF333" i="8"/>
  <c r="AG333" i="8"/>
  <c r="AH333" i="8"/>
  <c r="AE334" i="8"/>
  <c r="AF334" i="8"/>
  <c r="AG334" i="8"/>
  <c r="AH334" i="8"/>
  <c r="AE335" i="8"/>
  <c r="AF335" i="8"/>
  <c r="AG335" i="8"/>
  <c r="AH335" i="8"/>
  <c r="AE336" i="8"/>
  <c r="AF336" i="8"/>
  <c r="AG336" i="8"/>
  <c r="AH336" i="8"/>
  <c r="AE337" i="8"/>
  <c r="AF337" i="8"/>
  <c r="AG337" i="8"/>
  <c r="AH337" i="8"/>
  <c r="AE338" i="8"/>
  <c r="AF338" i="8"/>
  <c r="AG338" i="8"/>
  <c r="AH338" i="8"/>
  <c r="AE339" i="8"/>
  <c r="AF339" i="8"/>
  <c r="AG339" i="8"/>
  <c r="AH339" i="8"/>
  <c r="AE340" i="8"/>
  <c r="AF340" i="8"/>
  <c r="AG340" i="8"/>
  <c r="AH340" i="8"/>
  <c r="AE341" i="8"/>
  <c r="AF341" i="8"/>
  <c r="AG341" i="8"/>
  <c r="AH341" i="8"/>
  <c r="AE342" i="8"/>
  <c r="AF342" i="8"/>
  <c r="AG342" i="8"/>
  <c r="AH342" i="8"/>
  <c r="AE343" i="8"/>
  <c r="AF343" i="8"/>
  <c r="AG343" i="8"/>
  <c r="AH343" i="8"/>
  <c r="AE344" i="8"/>
  <c r="AF344" i="8"/>
  <c r="AG344" i="8"/>
  <c r="AH344" i="8"/>
  <c r="AE345" i="8"/>
  <c r="AF345" i="8"/>
  <c r="AG345" i="8"/>
  <c r="AH345" i="8"/>
  <c r="AE346" i="8"/>
  <c r="AF346" i="8"/>
  <c r="AG346" i="8"/>
  <c r="AH346" i="8"/>
  <c r="AE347" i="8"/>
  <c r="AF347" i="8"/>
  <c r="AG347" i="8"/>
  <c r="AH347" i="8"/>
  <c r="AE348" i="8"/>
  <c r="AF348" i="8"/>
  <c r="AG348" i="8"/>
  <c r="AH348" i="8"/>
  <c r="AE349" i="8"/>
  <c r="AF349" i="8"/>
  <c r="AG349" i="8"/>
  <c r="AH349" i="8"/>
  <c r="AE350" i="8"/>
  <c r="AF350" i="8"/>
  <c r="AG350" i="8"/>
  <c r="AH350" i="8"/>
  <c r="AE351" i="8"/>
  <c r="AF351" i="8"/>
  <c r="AG351" i="8"/>
  <c r="AH351" i="8"/>
  <c r="AE352" i="8"/>
  <c r="AF352" i="8"/>
  <c r="AG352" i="8"/>
  <c r="AH352" i="8"/>
  <c r="AE353" i="8"/>
  <c r="AF353" i="8"/>
  <c r="AG353" i="8"/>
  <c r="AH353" i="8"/>
  <c r="AE354" i="8"/>
  <c r="AF354" i="8"/>
  <c r="AG354" i="8"/>
  <c r="AH354" i="8"/>
  <c r="AE355" i="8"/>
  <c r="AF355" i="8"/>
  <c r="AG355" i="8"/>
  <c r="AH355" i="8"/>
  <c r="AE356" i="8"/>
  <c r="AF356" i="8"/>
  <c r="AG356" i="8"/>
  <c r="AH356" i="8"/>
  <c r="AE357" i="8"/>
  <c r="AF357" i="8"/>
  <c r="AG357" i="8"/>
  <c r="AH357" i="8"/>
  <c r="AE358" i="8"/>
  <c r="AF358" i="8"/>
  <c r="AG358" i="8"/>
  <c r="AH358" i="8"/>
  <c r="AE359" i="8"/>
  <c r="AF359" i="8"/>
  <c r="AG359" i="8"/>
  <c r="AH359" i="8"/>
  <c r="AE360" i="8"/>
  <c r="AF360" i="8"/>
  <c r="AG360" i="8"/>
  <c r="AH360" i="8"/>
  <c r="AE361" i="8"/>
  <c r="AF361" i="8"/>
  <c r="AG361" i="8"/>
  <c r="AH361" i="8"/>
  <c r="AE362" i="8"/>
  <c r="AF362" i="8"/>
  <c r="AG362" i="8"/>
  <c r="AH362" i="8"/>
  <c r="AE363" i="8"/>
  <c r="AF363" i="8"/>
  <c r="AG363" i="8"/>
  <c r="AH363" i="8"/>
  <c r="AE364" i="8"/>
  <c r="AF364" i="8"/>
  <c r="AG364" i="8"/>
  <c r="AH364" i="8"/>
  <c r="AE365" i="8"/>
  <c r="AF365" i="8"/>
  <c r="AG365" i="8"/>
  <c r="AH365" i="8"/>
  <c r="AE366" i="8"/>
  <c r="AF366" i="8"/>
  <c r="AG366" i="8"/>
  <c r="AH366" i="8"/>
  <c r="AE367" i="8"/>
  <c r="AF367" i="8"/>
  <c r="AG367" i="8"/>
  <c r="AH367" i="8"/>
  <c r="AE368" i="8"/>
  <c r="AF368" i="8"/>
  <c r="AG368" i="8"/>
  <c r="AH368" i="8"/>
  <c r="AE369" i="8"/>
  <c r="AF369" i="8"/>
  <c r="AG369" i="8"/>
  <c r="AH369" i="8"/>
  <c r="AE370" i="8"/>
  <c r="AF370" i="8"/>
  <c r="AG370" i="8"/>
  <c r="AH370" i="8"/>
  <c r="AE371" i="8"/>
  <c r="AF371" i="8"/>
  <c r="AG371" i="8"/>
  <c r="AH371" i="8"/>
  <c r="AE372" i="8"/>
  <c r="AF372" i="8"/>
  <c r="AG372" i="8"/>
  <c r="AH372" i="8"/>
  <c r="AE373" i="8"/>
  <c r="AF373" i="8"/>
  <c r="AG373" i="8"/>
  <c r="AH373" i="8"/>
  <c r="AE374" i="8"/>
  <c r="AF374" i="8"/>
  <c r="AG374" i="8"/>
  <c r="AH374" i="8"/>
  <c r="AE375" i="8"/>
  <c r="AF375" i="8"/>
  <c r="AG375" i="8"/>
  <c r="AH375" i="8"/>
  <c r="AE376" i="8"/>
  <c r="AF376" i="8"/>
  <c r="AG376" i="8"/>
  <c r="AH376" i="8"/>
  <c r="AE377" i="8"/>
  <c r="AF377" i="8"/>
  <c r="AG377" i="8"/>
  <c r="AH377" i="8"/>
  <c r="AE378" i="8"/>
  <c r="AF378" i="8"/>
  <c r="AG378" i="8"/>
  <c r="AH378" i="8"/>
  <c r="AE379" i="8"/>
  <c r="AF379" i="8"/>
  <c r="AG379" i="8"/>
  <c r="AH379" i="8"/>
  <c r="AE380" i="8"/>
  <c r="AF380" i="8"/>
  <c r="AG380" i="8"/>
  <c r="AH380" i="8"/>
  <c r="AE381" i="8"/>
  <c r="AF381" i="8"/>
  <c r="AG381" i="8"/>
  <c r="AH381" i="8"/>
  <c r="AE382" i="8"/>
  <c r="AF382" i="8"/>
  <c r="AG382" i="8"/>
  <c r="AH382" i="8"/>
  <c r="AE383" i="8"/>
  <c r="AF383" i="8"/>
  <c r="AG383" i="8"/>
  <c r="AH383" i="8"/>
  <c r="AE384" i="8"/>
  <c r="AF384" i="8"/>
  <c r="AG384" i="8"/>
  <c r="AH384" i="8"/>
  <c r="AE385" i="8"/>
  <c r="AF385" i="8"/>
  <c r="AG385" i="8"/>
  <c r="AH385" i="8"/>
  <c r="AE386" i="8"/>
  <c r="AF386" i="8"/>
  <c r="AG386" i="8"/>
  <c r="AH386" i="8"/>
  <c r="AE387" i="8"/>
  <c r="AF387" i="8"/>
  <c r="AG387" i="8"/>
  <c r="AH387" i="8"/>
  <c r="AE388" i="8"/>
  <c r="AF388" i="8"/>
  <c r="AG388" i="8"/>
  <c r="AH388" i="8"/>
  <c r="AH9" i="8"/>
  <c r="AG9" i="8"/>
  <c r="AF9" i="8"/>
  <c r="AE9" i="8"/>
  <c r="R98" i="6"/>
  <c r="E74" i="6"/>
  <c r="G74" i="6"/>
  <c r="F74" i="6"/>
  <c r="D74" i="6"/>
  <c r="C74" i="6"/>
  <c r="N98" i="6"/>
  <c r="M55" i="7"/>
  <c r="C55" i="7"/>
  <c r="D55" i="7"/>
  <c r="E55" i="7"/>
  <c r="F55" i="7"/>
  <c r="G55" i="7"/>
  <c r="H55" i="7"/>
  <c r="L55" i="7" s="1"/>
  <c r="I55" i="7"/>
  <c r="B55" i="7"/>
  <c r="K55" i="7"/>
  <c r="J17" i="7"/>
  <c r="K17" i="7"/>
  <c r="L17" i="7"/>
  <c r="M17" i="7"/>
  <c r="J36" i="7"/>
  <c r="K36" i="7"/>
  <c r="L36" i="7"/>
  <c r="M36" i="7"/>
  <c r="J14" i="7"/>
  <c r="K14" i="7"/>
  <c r="L14" i="7"/>
  <c r="M14" i="7"/>
  <c r="J25" i="7"/>
  <c r="K25" i="7"/>
  <c r="L25" i="7"/>
  <c r="M25" i="7"/>
  <c r="J18" i="7"/>
  <c r="K18" i="7"/>
  <c r="L18" i="7"/>
  <c r="M18" i="7"/>
  <c r="J45" i="7"/>
  <c r="K45" i="7"/>
  <c r="L45" i="7"/>
  <c r="M45" i="7"/>
  <c r="J15" i="7"/>
  <c r="K15" i="7"/>
  <c r="L15" i="7"/>
  <c r="M15" i="7"/>
  <c r="J12" i="7"/>
  <c r="K12" i="7"/>
  <c r="L12" i="7"/>
  <c r="M12" i="7"/>
  <c r="J39" i="7"/>
  <c r="K39" i="7"/>
  <c r="L39" i="7"/>
  <c r="M39" i="7"/>
  <c r="J35" i="7"/>
  <c r="K35" i="7"/>
  <c r="L35" i="7"/>
  <c r="M35" i="7"/>
  <c r="J11" i="7"/>
  <c r="K11" i="7"/>
  <c r="L11" i="7"/>
  <c r="M11" i="7"/>
  <c r="J42" i="7"/>
  <c r="K42" i="7"/>
  <c r="L42" i="7"/>
  <c r="M42" i="7"/>
  <c r="J32" i="7"/>
  <c r="K32" i="7"/>
  <c r="L32" i="7"/>
  <c r="M32" i="7"/>
  <c r="J46" i="7"/>
  <c r="K46" i="7"/>
  <c r="L46" i="7"/>
  <c r="M46" i="7"/>
  <c r="J30" i="7"/>
  <c r="K30" i="7"/>
  <c r="L30" i="7"/>
  <c r="M30" i="7"/>
  <c r="J20" i="7"/>
  <c r="K20" i="7"/>
  <c r="L20" i="7"/>
  <c r="M20" i="7"/>
  <c r="J24" i="7"/>
  <c r="K24" i="7"/>
  <c r="L24" i="7"/>
  <c r="M24" i="7"/>
  <c r="J23" i="7"/>
  <c r="K23" i="7"/>
  <c r="L23" i="7"/>
  <c r="M23" i="7"/>
  <c r="J22" i="7"/>
  <c r="K22" i="7"/>
  <c r="L22" i="7"/>
  <c r="M22" i="7"/>
  <c r="J33" i="7"/>
  <c r="K33" i="7"/>
  <c r="L33" i="7"/>
  <c r="M33" i="7"/>
  <c r="J13" i="7"/>
  <c r="K13" i="7"/>
  <c r="L13" i="7"/>
  <c r="M13" i="7"/>
  <c r="J21" i="7"/>
  <c r="K21" i="7"/>
  <c r="L21" i="7"/>
  <c r="M21" i="7"/>
  <c r="J10" i="7"/>
  <c r="K10" i="7"/>
  <c r="L10" i="7"/>
  <c r="M10" i="7"/>
  <c r="J27" i="7"/>
  <c r="K27" i="7"/>
  <c r="L27" i="7"/>
  <c r="M27" i="7"/>
  <c r="J47" i="7"/>
  <c r="K47" i="7"/>
  <c r="L47" i="7"/>
  <c r="M47" i="7"/>
  <c r="J29" i="7"/>
  <c r="K29" i="7"/>
  <c r="L29" i="7"/>
  <c r="M29" i="7"/>
  <c r="J38" i="7"/>
  <c r="K38" i="7"/>
  <c r="L38" i="7"/>
  <c r="M38" i="7"/>
  <c r="J44" i="7"/>
  <c r="K44" i="7"/>
  <c r="L44" i="7"/>
  <c r="M44" i="7"/>
  <c r="J19" i="7"/>
  <c r="K19" i="7"/>
  <c r="L19" i="7"/>
  <c r="M19" i="7"/>
  <c r="J34" i="7"/>
  <c r="K34" i="7"/>
  <c r="L34" i="7"/>
  <c r="M34" i="7"/>
  <c r="J40" i="7"/>
  <c r="K40" i="7"/>
  <c r="L40" i="7"/>
  <c r="M40" i="7"/>
  <c r="J48" i="7"/>
  <c r="K48" i="7"/>
  <c r="L48" i="7"/>
  <c r="M48" i="7"/>
  <c r="J31" i="7"/>
  <c r="K31" i="7"/>
  <c r="L31" i="7"/>
  <c r="M31" i="7"/>
  <c r="J41" i="7"/>
  <c r="K41" i="7"/>
  <c r="L41" i="7"/>
  <c r="M41" i="7"/>
  <c r="J49" i="7"/>
  <c r="K49" i="7"/>
  <c r="L49" i="7"/>
  <c r="M49" i="7"/>
  <c r="J50" i="7"/>
  <c r="K50" i="7"/>
  <c r="L50" i="7"/>
  <c r="M50" i="7"/>
  <c r="J51" i="7"/>
  <c r="K51" i="7"/>
  <c r="L51" i="7"/>
  <c r="M51" i="7"/>
  <c r="J28" i="7"/>
  <c r="K28" i="7"/>
  <c r="L28" i="7"/>
  <c r="M28" i="7"/>
  <c r="J16" i="7"/>
  <c r="K16" i="7"/>
  <c r="L16" i="7"/>
  <c r="M16" i="7"/>
  <c r="J26" i="7"/>
  <c r="K26" i="7"/>
  <c r="L26" i="7"/>
  <c r="M26" i="7"/>
  <c r="J37" i="7"/>
  <c r="K37" i="7"/>
  <c r="L37" i="7"/>
  <c r="M37" i="7"/>
  <c r="J43" i="7"/>
  <c r="K43" i="7"/>
  <c r="L43" i="7"/>
  <c r="M43" i="7"/>
  <c r="J52" i="7"/>
  <c r="K52" i="7"/>
  <c r="L52" i="7"/>
  <c r="M52" i="7"/>
  <c r="J53" i="7"/>
  <c r="K53" i="7"/>
  <c r="L53" i="7"/>
  <c r="M53" i="7"/>
  <c r="J54" i="7"/>
  <c r="K54" i="7"/>
  <c r="L54" i="7"/>
  <c r="M54" i="7"/>
  <c r="M9" i="7"/>
  <c r="L9" i="7"/>
  <c r="K9" i="7"/>
  <c r="J9" i="7"/>
  <c r="Y20" i="5"/>
  <c r="AG20" i="5"/>
  <c r="AK20" i="5" s="1"/>
  <c r="AC20" i="5"/>
  <c r="M20" i="5"/>
  <c r="Y20" i="4"/>
  <c r="AG20" i="4"/>
  <c r="AK20" i="4" s="1"/>
  <c r="AC20" i="4"/>
  <c r="M20" i="4"/>
  <c r="J55" i="7" l="1"/>
  <c r="S386" i="8"/>
  <c r="T386" i="8"/>
  <c r="U386" i="8"/>
  <c r="V386" i="8"/>
  <c r="S387" i="8"/>
  <c r="T387" i="8"/>
  <c r="U387" i="8"/>
  <c r="V387" i="8"/>
  <c r="S10" i="8"/>
  <c r="T10" i="8"/>
  <c r="U10" i="8"/>
  <c r="V10" i="8"/>
  <c r="S11" i="8"/>
  <c r="T11" i="8"/>
  <c r="U11" i="8"/>
  <c r="V11" i="8"/>
  <c r="S12" i="8"/>
  <c r="T12" i="8"/>
  <c r="U12" i="8"/>
  <c r="V12" i="8"/>
  <c r="S13" i="8"/>
  <c r="T13" i="8"/>
  <c r="U13" i="8"/>
  <c r="V13" i="8"/>
  <c r="S14" i="8"/>
  <c r="T14" i="8"/>
  <c r="U14" i="8"/>
  <c r="V14" i="8"/>
  <c r="S15" i="8"/>
  <c r="T15" i="8"/>
  <c r="U15" i="8"/>
  <c r="V15" i="8"/>
  <c r="S16" i="8"/>
  <c r="T16" i="8"/>
  <c r="U16" i="8"/>
  <c r="V16" i="8"/>
  <c r="S17" i="8"/>
  <c r="T17" i="8"/>
  <c r="U17" i="8"/>
  <c r="V17" i="8"/>
  <c r="S18" i="8"/>
  <c r="T18" i="8"/>
  <c r="U18" i="8"/>
  <c r="V18" i="8"/>
  <c r="S19" i="8"/>
  <c r="T19" i="8"/>
  <c r="U19" i="8"/>
  <c r="V19" i="8"/>
  <c r="S20" i="8"/>
  <c r="T20" i="8"/>
  <c r="U20" i="8"/>
  <c r="V20" i="8"/>
  <c r="S21" i="8"/>
  <c r="T21" i="8"/>
  <c r="U21" i="8"/>
  <c r="V21" i="8"/>
  <c r="S22" i="8"/>
  <c r="T22" i="8"/>
  <c r="U22" i="8"/>
  <c r="V22" i="8"/>
  <c r="S23" i="8"/>
  <c r="T23" i="8"/>
  <c r="U23" i="8"/>
  <c r="V23" i="8"/>
  <c r="S24" i="8"/>
  <c r="T24" i="8"/>
  <c r="U24" i="8"/>
  <c r="V24" i="8"/>
  <c r="S25" i="8"/>
  <c r="T25" i="8"/>
  <c r="U25" i="8"/>
  <c r="V25" i="8"/>
  <c r="S26" i="8"/>
  <c r="T26" i="8"/>
  <c r="U26" i="8"/>
  <c r="V26" i="8"/>
  <c r="S27" i="8"/>
  <c r="T27" i="8"/>
  <c r="U27" i="8"/>
  <c r="V27" i="8"/>
  <c r="S28" i="8"/>
  <c r="T28" i="8"/>
  <c r="U28" i="8"/>
  <c r="V28" i="8"/>
  <c r="S29" i="8"/>
  <c r="T29" i="8"/>
  <c r="U29" i="8"/>
  <c r="V29" i="8"/>
  <c r="S30" i="8"/>
  <c r="T30" i="8"/>
  <c r="U30" i="8"/>
  <c r="V30" i="8"/>
  <c r="S31" i="8"/>
  <c r="T31" i="8"/>
  <c r="U31" i="8"/>
  <c r="V31" i="8"/>
  <c r="S32" i="8"/>
  <c r="T32" i="8"/>
  <c r="U32" i="8"/>
  <c r="V32" i="8"/>
  <c r="S33" i="8"/>
  <c r="T33" i="8"/>
  <c r="U33" i="8"/>
  <c r="V33" i="8"/>
  <c r="S34" i="8"/>
  <c r="T34" i="8"/>
  <c r="U34" i="8"/>
  <c r="V34" i="8"/>
  <c r="S35" i="8"/>
  <c r="T35" i="8"/>
  <c r="U35" i="8"/>
  <c r="V35" i="8"/>
  <c r="S36" i="8"/>
  <c r="T36" i="8"/>
  <c r="U36" i="8"/>
  <c r="V36" i="8"/>
  <c r="S37" i="8"/>
  <c r="T37" i="8"/>
  <c r="U37" i="8"/>
  <c r="V37" i="8"/>
  <c r="S38" i="8"/>
  <c r="T38" i="8"/>
  <c r="U38" i="8"/>
  <c r="V38" i="8"/>
  <c r="S39" i="8"/>
  <c r="T39" i="8"/>
  <c r="U39" i="8"/>
  <c r="V39" i="8"/>
  <c r="S40" i="8"/>
  <c r="T40" i="8"/>
  <c r="U40" i="8"/>
  <c r="V40" i="8"/>
  <c r="S41" i="8"/>
  <c r="T41" i="8"/>
  <c r="U41" i="8"/>
  <c r="V41" i="8"/>
  <c r="S42" i="8"/>
  <c r="T42" i="8"/>
  <c r="U42" i="8"/>
  <c r="V42" i="8"/>
  <c r="S43" i="8"/>
  <c r="T43" i="8"/>
  <c r="U43" i="8"/>
  <c r="V43" i="8"/>
  <c r="S44" i="8"/>
  <c r="T44" i="8"/>
  <c r="U44" i="8"/>
  <c r="V44" i="8"/>
  <c r="S45" i="8"/>
  <c r="T45" i="8"/>
  <c r="U45" i="8"/>
  <c r="V45" i="8"/>
  <c r="S46" i="8"/>
  <c r="T46" i="8"/>
  <c r="U46" i="8"/>
  <c r="V46" i="8"/>
  <c r="S47" i="8"/>
  <c r="T47" i="8"/>
  <c r="U47" i="8"/>
  <c r="V47" i="8"/>
  <c r="S48" i="8"/>
  <c r="T48" i="8"/>
  <c r="U48" i="8"/>
  <c r="V48" i="8"/>
  <c r="S49" i="8"/>
  <c r="T49" i="8"/>
  <c r="U49" i="8"/>
  <c r="V49" i="8"/>
  <c r="S50" i="8"/>
  <c r="T50" i="8"/>
  <c r="U50" i="8"/>
  <c r="V50" i="8"/>
  <c r="S51" i="8"/>
  <c r="T51" i="8"/>
  <c r="U51" i="8"/>
  <c r="V51" i="8"/>
  <c r="S52" i="8"/>
  <c r="T52" i="8"/>
  <c r="U52" i="8"/>
  <c r="V52" i="8"/>
  <c r="S53" i="8"/>
  <c r="T53" i="8"/>
  <c r="U53" i="8"/>
  <c r="V53" i="8"/>
  <c r="S54" i="8"/>
  <c r="T54" i="8"/>
  <c r="U54" i="8"/>
  <c r="V54" i="8"/>
  <c r="S55" i="8"/>
  <c r="T55" i="8"/>
  <c r="U55" i="8"/>
  <c r="V55" i="8"/>
  <c r="S56" i="8"/>
  <c r="T56" i="8"/>
  <c r="U56" i="8"/>
  <c r="V56" i="8"/>
  <c r="S57" i="8"/>
  <c r="T57" i="8"/>
  <c r="U57" i="8"/>
  <c r="V57" i="8"/>
  <c r="S58" i="8"/>
  <c r="T58" i="8"/>
  <c r="U58" i="8"/>
  <c r="V58" i="8"/>
  <c r="S59" i="8"/>
  <c r="T59" i="8"/>
  <c r="U59" i="8"/>
  <c r="V59" i="8"/>
  <c r="S60" i="8"/>
  <c r="T60" i="8"/>
  <c r="U60" i="8"/>
  <c r="V60" i="8"/>
  <c r="S61" i="8"/>
  <c r="T61" i="8"/>
  <c r="U61" i="8"/>
  <c r="V61" i="8"/>
  <c r="S62" i="8"/>
  <c r="T62" i="8"/>
  <c r="U62" i="8"/>
  <c r="V62" i="8"/>
  <c r="S63" i="8"/>
  <c r="T63" i="8"/>
  <c r="U63" i="8"/>
  <c r="V63" i="8"/>
  <c r="S64" i="8"/>
  <c r="T64" i="8"/>
  <c r="U64" i="8"/>
  <c r="V64" i="8"/>
  <c r="S65" i="8"/>
  <c r="T65" i="8"/>
  <c r="U65" i="8"/>
  <c r="V65" i="8"/>
  <c r="S66" i="8"/>
  <c r="T66" i="8"/>
  <c r="U66" i="8"/>
  <c r="V66" i="8"/>
  <c r="S67" i="8"/>
  <c r="T67" i="8"/>
  <c r="U67" i="8"/>
  <c r="V67" i="8"/>
  <c r="S68" i="8"/>
  <c r="T68" i="8"/>
  <c r="U68" i="8"/>
  <c r="V68" i="8"/>
  <c r="S69" i="8"/>
  <c r="T69" i="8"/>
  <c r="U69" i="8"/>
  <c r="V69" i="8"/>
  <c r="S70" i="8"/>
  <c r="T70" i="8"/>
  <c r="U70" i="8"/>
  <c r="V70" i="8"/>
  <c r="S71" i="8"/>
  <c r="T71" i="8"/>
  <c r="U71" i="8"/>
  <c r="V71" i="8"/>
  <c r="S72" i="8"/>
  <c r="T72" i="8"/>
  <c r="U72" i="8"/>
  <c r="V72" i="8"/>
  <c r="S73" i="8"/>
  <c r="T73" i="8"/>
  <c r="U73" i="8"/>
  <c r="V73" i="8"/>
  <c r="S74" i="8"/>
  <c r="T74" i="8"/>
  <c r="U74" i="8"/>
  <c r="V74" i="8"/>
  <c r="S75" i="8"/>
  <c r="T75" i="8"/>
  <c r="U75" i="8"/>
  <c r="V75" i="8"/>
  <c r="S76" i="8"/>
  <c r="T76" i="8"/>
  <c r="U76" i="8"/>
  <c r="V76" i="8"/>
  <c r="S77" i="8"/>
  <c r="T77" i="8"/>
  <c r="U77" i="8"/>
  <c r="V77" i="8"/>
  <c r="S78" i="8"/>
  <c r="T78" i="8"/>
  <c r="U78" i="8"/>
  <c r="V78" i="8"/>
  <c r="S79" i="8"/>
  <c r="T79" i="8"/>
  <c r="U79" i="8"/>
  <c r="V79" i="8"/>
  <c r="S80" i="8"/>
  <c r="T80" i="8"/>
  <c r="U80" i="8"/>
  <c r="V80" i="8"/>
  <c r="S81" i="8"/>
  <c r="T81" i="8"/>
  <c r="U81" i="8"/>
  <c r="V81" i="8"/>
  <c r="S82" i="8"/>
  <c r="T82" i="8"/>
  <c r="U82" i="8"/>
  <c r="V82" i="8"/>
  <c r="S83" i="8"/>
  <c r="T83" i="8"/>
  <c r="U83" i="8"/>
  <c r="V83" i="8"/>
  <c r="S84" i="8"/>
  <c r="T84" i="8"/>
  <c r="U84" i="8"/>
  <c r="V84" i="8"/>
  <c r="S85" i="8"/>
  <c r="T85" i="8"/>
  <c r="U85" i="8"/>
  <c r="V85" i="8"/>
  <c r="S86" i="8"/>
  <c r="T86" i="8"/>
  <c r="U86" i="8"/>
  <c r="V86" i="8"/>
  <c r="S87" i="8"/>
  <c r="T87" i="8"/>
  <c r="U87" i="8"/>
  <c r="V87" i="8"/>
  <c r="S88" i="8"/>
  <c r="T88" i="8"/>
  <c r="U88" i="8"/>
  <c r="V88" i="8"/>
  <c r="S89" i="8"/>
  <c r="T89" i="8"/>
  <c r="U89" i="8"/>
  <c r="V89" i="8"/>
  <c r="S90" i="8"/>
  <c r="T90" i="8"/>
  <c r="U90" i="8"/>
  <c r="V90" i="8"/>
  <c r="S91" i="8"/>
  <c r="T91" i="8"/>
  <c r="U91" i="8"/>
  <c r="V91" i="8"/>
  <c r="S92" i="8"/>
  <c r="T92" i="8"/>
  <c r="U92" i="8"/>
  <c r="V92" i="8"/>
  <c r="S93" i="8"/>
  <c r="T93" i="8"/>
  <c r="U93" i="8"/>
  <c r="V93" i="8"/>
  <c r="S94" i="8"/>
  <c r="T94" i="8"/>
  <c r="U94" i="8"/>
  <c r="V94" i="8"/>
  <c r="S95" i="8"/>
  <c r="T95" i="8"/>
  <c r="U95" i="8"/>
  <c r="V95" i="8"/>
  <c r="S96" i="8"/>
  <c r="T96" i="8"/>
  <c r="U96" i="8"/>
  <c r="V96" i="8"/>
  <c r="S97" i="8"/>
  <c r="T97" i="8"/>
  <c r="U97" i="8"/>
  <c r="V97" i="8"/>
  <c r="S98" i="8"/>
  <c r="T98" i="8"/>
  <c r="U98" i="8"/>
  <c r="V98" i="8"/>
  <c r="S99" i="8"/>
  <c r="T99" i="8"/>
  <c r="U99" i="8"/>
  <c r="V99" i="8"/>
  <c r="S100" i="8"/>
  <c r="T100" i="8"/>
  <c r="U100" i="8"/>
  <c r="V100" i="8"/>
  <c r="S101" i="8"/>
  <c r="T101" i="8"/>
  <c r="U101" i="8"/>
  <c r="V101" i="8"/>
  <c r="S102" i="8"/>
  <c r="T102" i="8"/>
  <c r="U102" i="8"/>
  <c r="V102" i="8"/>
  <c r="S103" i="8"/>
  <c r="T103" i="8"/>
  <c r="U103" i="8"/>
  <c r="V103" i="8"/>
  <c r="S104" i="8"/>
  <c r="T104" i="8"/>
  <c r="U104" i="8"/>
  <c r="V104" i="8"/>
  <c r="S105" i="8"/>
  <c r="T105" i="8"/>
  <c r="U105" i="8"/>
  <c r="V105" i="8"/>
  <c r="S106" i="8"/>
  <c r="T106" i="8"/>
  <c r="U106" i="8"/>
  <c r="V106" i="8"/>
  <c r="S107" i="8"/>
  <c r="T107" i="8"/>
  <c r="U107" i="8"/>
  <c r="V107" i="8"/>
  <c r="S108" i="8"/>
  <c r="T108" i="8"/>
  <c r="U108" i="8"/>
  <c r="V108" i="8"/>
  <c r="S109" i="8"/>
  <c r="T109" i="8"/>
  <c r="U109" i="8"/>
  <c r="V109" i="8"/>
  <c r="S110" i="8"/>
  <c r="T110" i="8"/>
  <c r="U110" i="8"/>
  <c r="V110" i="8"/>
  <c r="S111" i="8"/>
  <c r="T111" i="8"/>
  <c r="U111" i="8"/>
  <c r="V111" i="8"/>
  <c r="S112" i="8"/>
  <c r="T112" i="8"/>
  <c r="U112" i="8"/>
  <c r="V112" i="8"/>
  <c r="S113" i="8"/>
  <c r="T113" i="8"/>
  <c r="U113" i="8"/>
  <c r="V113" i="8"/>
  <c r="S114" i="8"/>
  <c r="T114" i="8"/>
  <c r="U114" i="8"/>
  <c r="V114" i="8"/>
  <c r="S115" i="8"/>
  <c r="T115" i="8"/>
  <c r="U115" i="8"/>
  <c r="V115" i="8"/>
  <c r="S116" i="8"/>
  <c r="T116" i="8"/>
  <c r="U116" i="8"/>
  <c r="V116" i="8"/>
  <c r="S117" i="8"/>
  <c r="T117" i="8"/>
  <c r="U117" i="8"/>
  <c r="V117" i="8"/>
  <c r="S118" i="8"/>
  <c r="T118" i="8"/>
  <c r="U118" i="8"/>
  <c r="V118" i="8"/>
  <c r="S119" i="8"/>
  <c r="T119" i="8"/>
  <c r="U119" i="8"/>
  <c r="V119" i="8"/>
  <c r="S120" i="8"/>
  <c r="T120" i="8"/>
  <c r="U120" i="8"/>
  <c r="V120" i="8"/>
  <c r="S121" i="8"/>
  <c r="T121" i="8"/>
  <c r="U121" i="8"/>
  <c r="V121" i="8"/>
  <c r="S122" i="8"/>
  <c r="T122" i="8"/>
  <c r="U122" i="8"/>
  <c r="V122" i="8"/>
  <c r="S123" i="8"/>
  <c r="T123" i="8"/>
  <c r="U123" i="8"/>
  <c r="V123" i="8"/>
  <c r="S124" i="8"/>
  <c r="T124" i="8"/>
  <c r="U124" i="8"/>
  <c r="V124" i="8"/>
  <c r="S125" i="8"/>
  <c r="T125" i="8"/>
  <c r="U125" i="8"/>
  <c r="V125" i="8"/>
  <c r="S126" i="8"/>
  <c r="T126" i="8"/>
  <c r="U126" i="8"/>
  <c r="V126" i="8"/>
  <c r="S127" i="8"/>
  <c r="T127" i="8"/>
  <c r="U127" i="8"/>
  <c r="V127" i="8"/>
  <c r="S128" i="8"/>
  <c r="T128" i="8"/>
  <c r="U128" i="8"/>
  <c r="V128" i="8"/>
  <c r="S129" i="8"/>
  <c r="T129" i="8"/>
  <c r="U129" i="8"/>
  <c r="V129" i="8"/>
  <c r="S130" i="8"/>
  <c r="T130" i="8"/>
  <c r="U130" i="8"/>
  <c r="V130" i="8"/>
  <c r="S131" i="8"/>
  <c r="T131" i="8"/>
  <c r="U131" i="8"/>
  <c r="V131" i="8"/>
  <c r="S132" i="8"/>
  <c r="T132" i="8"/>
  <c r="U132" i="8"/>
  <c r="V132" i="8"/>
  <c r="S133" i="8"/>
  <c r="T133" i="8"/>
  <c r="U133" i="8"/>
  <c r="V133" i="8"/>
  <c r="S134" i="8"/>
  <c r="T134" i="8"/>
  <c r="U134" i="8"/>
  <c r="V134" i="8"/>
  <c r="S135" i="8"/>
  <c r="T135" i="8"/>
  <c r="U135" i="8"/>
  <c r="V135" i="8"/>
  <c r="S136" i="8"/>
  <c r="T136" i="8"/>
  <c r="U136" i="8"/>
  <c r="V136" i="8"/>
  <c r="S137" i="8"/>
  <c r="T137" i="8"/>
  <c r="U137" i="8"/>
  <c r="V137" i="8"/>
  <c r="S138" i="8"/>
  <c r="T138" i="8"/>
  <c r="U138" i="8"/>
  <c r="V138" i="8"/>
  <c r="S139" i="8"/>
  <c r="T139" i="8"/>
  <c r="U139" i="8"/>
  <c r="V139" i="8"/>
  <c r="S140" i="8"/>
  <c r="T140" i="8"/>
  <c r="U140" i="8"/>
  <c r="V140" i="8"/>
  <c r="S141" i="8"/>
  <c r="T141" i="8"/>
  <c r="U141" i="8"/>
  <c r="V141" i="8"/>
  <c r="S142" i="8"/>
  <c r="T142" i="8"/>
  <c r="U142" i="8"/>
  <c r="V142" i="8"/>
  <c r="S143" i="8"/>
  <c r="T143" i="8"/>
  <c r="U143" i="8"/>
  <c r="V143" i="8"/>
  <c r="S144" i="8"/>
  <c r="T144" i="8"/>
  <c r="U144" i="8"/>
  <c r="V144" i="8"/>
  <c r="S145" i="8"/>
  <c r="T145" i="8"/>
  <c r="U145" i="8"/>
  <c r="V145" i="8"/>
  <c r="S146" i="8"/>
  <c r="T146" i="8"/>
  <c r="U146" i="8"/>
  <c r="V146" i="8"/>
  <c r="S147" i="8"/>
  <c r="T147" i="8"/>
  <c r="U147" i="8"/>
  <c r="V147" i="8"/>
  <c r="S148" i="8"/>
  <c r="T148" i="8"/>
  <c r="U148" i="8"/>
  <c r="V148" i="8"/>
  <c r="S149" i="8"/>
  <c r="T149" i="8"/>
  <c r="U149" i="8"/>
  <c r="V149" i="8"/>
  <c r="S150" i="8"/>
  <c r="T150" i="8"/>
  <c r="U150" i="8"/>
  <c r="V150" i="8"/>
  <c r="S151" i="8"/>
  <c r="T151" i="8"/>
  <c r="U151" i="8"/>
  <c r="V151" i="8"/>
  <c r="S152" i="8"/>
  <c r="T152" i="8"/>
  <c r="U152" i="8"/>
  <c r="V152" i="8"/>
  <c r="S153" i="8"/>
  <c r="T153" i="8"/>
  <c r="U153" i="8"/>
  <c r="V153" i="8"/>
  <c r="S154" i="8"/>
  <c r="T154" i="8"/>
  <c r="U154" i="8"/>
  <c r="V154" i="8"/>
  <c r="S155" i="8"/>
  <c r="T155" i="8"/>
  <c r="U155" i="8"/>
  <c r="V155" i="8"/>
  <c r="S156" i="8"/>
  <c r="T156" i="8"/>
  <c r="U156" i="8"/>
  <c r="V156" i="8"/>
  <c r="S157" i="8"/>
  <c r="T157" i="8"/>
  <c r="U157" i="8"/>
  <c r="V157" i="8"/>
  <c r="S158" i="8"/>
  <c r="T158" i="8"/>
  <c r="U158" i="8"/>
  <c r="V158" i="8"/>
  <c r="S159" i="8"/>
  <c r="T159" i="8"/>
  <c r="U159" i="8"/>
  <c r="V159" i="8"/>
  <c r="S160" i="8"/>
  <c r="T160" i="8"/>
  <c r="U160" i="8"/>
  <c r="V160" i="8"/>
  <c r="S161" i="8"/>
  <c r="T161" i="8"/>
  <c r="U161" i="8"/>
  <c r="V161" i="8"/>
  <c r="S162" i="8"/>
  <c r="T162" i="8"/>
  <c r="U162" i="8"/>
  <c r="V162" i="8"/>
  <c r="S163" i="8"/>
  <c r="T163" i="8"/>
  <c r="U163" i="8"/>
  <c r="V163" i="8"/>
  <c r="S164" i="8"/>
  <c r="T164" i="8"/>
  <c r="U164" i="8"/>
  <c r="V164" i="8"/>
  <c r="S165" i="8"/>
  <c r="T165" i="8"/>
  <c r="U165" i="8"/>
  <c r="V165" i="8"/>
  <c r="S166" i="8"/>
  <c r="T166" i="8"/>
  <c r="U166" i="8"/>
  <c r="V166" i="8"/>
  <c r="S167" i="8"/>
  <c r="T167" i="8"/>
  <c r="U167" i="8"/>
  <c r="V167" i="8"/>
  <c r="S168" i="8"/>
  <c r="T168" i="8"/>
  <c r="U168" i="8"/>
  <c r="V168" i="8"/>
  <c r="S169" i="8"/>
  <c r="T169" i="8"/>
  <c r="U169" i="8"/>
  <c r="V169" i="8"/>
  <c r="S170" i="8"/>
  <c r="T170" i="8"/>
  <c r="U170" i="8"/>
  <c r="V170" i="8"/>
  <c r="S171" i="8"/>
  <c r="T171" i="8"/>
  <c r="U171" i="8"/>
  <c r="V171" i="8"/>
  <c r="S172" i="8"/>
  <c r="T172" i="8"/>
  <c r="U172" i="8"/>
  <c r="V172" i="8"/>
  <c r="S173" i="8"/>
  <c r="T173" i="8"/>
  <c r="U173" i="8"/>
  <c r="V173" i="8"/>
  <c r="S174" i="8"/>
  <c r="T174" i="8"/>
  <c r="U174" i="8"/>
  <c r="V174" i="8"/>
  <c r="S175" i="8"/>
  <c r="T175" i="8"/>
  <c r="U175" i="8"/>
  <c r="V175" i="8"/>
  <c r="S176" i="8"/>
  <c r="T176" i="8"/>
  <c r="U176" i="8"/>
  <c r="V176" i="8"/>
  <c r="S177" i="8"/>
  <c r="T177" i="8"/>
  <c r="U177" i="8"/>
  <c r="V177" i="8"/>
  <c r="S178" i="8"/>
  <c r="T178" i="8"/>
  <c r="U178" i="8"/>
  <c r="V178" i="8"/>
  <c r="S179" i="8"/>
  <c r="T179" i="8"/>
  <c r="U179" i="8"/>
  <c r="V179" i="8"/>
  <c r="S180" i="8"/>
  <c r="T180" i="8"/>
  <c r="U180" i="8"/>
  <c r="V180" i="8"/>
  <c r="S181" i="8"/>
  <c r="T181" i="8"/>
  <c r="U181" i="8"/>
  <c r="V181" i="8"/>
  <c r="S182" i="8"/>
  <c r="T182" i="8"/>
  <c r="U182" i="8"/>
  <c r="V182" i="8"/>
  <c r="S183" i="8"/>
  <c r="T183" i="8"/>
  <c r="U183" i="8"/>
  <c r="V183" i="8"/>
  <c r="S184" i="8"/>
  <c r="T184" i="8"/>
  <c r="U184" i="8"/>
  <c r="V184" i="8"/>
  <c r="S185" i="8"/>
  <c r="T185" i="8"/>
  <c r="U185" i="8"/>
  <c r="V185" i="8"/>
  <c r="S186" i="8"/>
  <c r="T186" i="8"/>
  <c r="U186" i="8"/>
  <c r="V186" i="8"/>
  <c r="S187" i="8"/>
  <c r="T187" i="8"/>
  <c r="U187" i="8"/>
  <c r="V187" i="8"/>
  <c r="S188" i="8"/>
  <c r="T188" i="8"/>
  <c r="U188" i="8"/>
  <c r="V188" i="8"/>
  <c r="S189" i="8"/>
  <c r="T189" i="8"/>
  <c r="U189" i="8"/>
  <c r="V189" i="8"/>
  <c r="S190" i="8"/>
  <c r="T190" i="8"/>
  <c r="U190" i="8"/>
  <c r="V190" i="8"/>
  <c r="S191" i="8"/>
  <c r="T191" i="8"/>
  <c r="U191" i="8"/>
  <c r="V191" i="8"/>
  <c r="S192" i="8"/>
  <c r="T192" i="8"/>
  <c r="U192" i="8"/>
  <c r="V192" i="8"/>
  <c r="S193" i="8"/>
  <c r="T193" i="8"/>
  <c r="U193" i="8"/>
  <c r="V193" i="8"/>
  <c r="S194" i="8"/>
  <c r="T194" i="8"/>
  <c r="U194" i="8"/>
  <c r="V194" i="8"/>
  <c r="S195" i="8"/>
  <c r="T195" i="8"/>
  <c r="U195" i="8"/>
  <c r="V195" i="8"/>
  <c r="S196" i="8"/>
  <c r="T196" i="8"/>
  <c r="U196" i="8"/>
  <c r="V196" i="8"/>
  <c r="S197" i="8"/>
  <c r="T197" i="8"/>
  <c r="U197" i="8"/>
  <c r="V197" i="8"/>
  <c r="S198" i="8"/>
  <c r="T198" i="8"/>
  <c r="U198" i="8"/>
  <c r="V198" i="8"/>
  <c r="S199" i="8"/>
  <c r="T199" i="8"/>
  <c r="U199" i="8"/>
  <c r="V199" i="8"/>
  <c r="S200" i="8"/>
  <c r="T200" i="8"/>
  <c r="U200" i="8"/>
  <c r="V200" i="8"/>
  <c r="S201" i="8"/>
  <c r="T201" i="8"/>
  <c r="U201" i="8"/>
  <c r="V201" i="8"/>
  <c r="S202" i="8"/>
  <c r="T202" i="8"/>
  <c r="U202" i="8"/>
  <c r="V202" i="8"/>
  <c r="S203" i="8"/>
  <c r="T203" i="8"/>
  <c r="U203" i="8"/>
  <c r="V203" i="8"/>
  <c r="S204" i="8"/>
  <c r="T204" i="8"/>
  <c r="U204" i="8"/>
  <c r="V204" i="8"/>
  <c r="S205" i="8"/>
  <c r="T205" i="8"/>
  <c r="U205" i="8"/>
  <c r="V205" i="8"/>
  <c r="S206" i="8"/>
  <c r="T206" i="8"/>
  <c r="U206" i="8"/>
  <c r="V206" i="8"/>
  <c r="S207" i="8"/>
  <c r="T207" i="8"/>
  <c r="U207" i="8"/>
  <c r="V207" i="8"/>
  <c r="S208" i="8"/>
  <c r="T208" i="8"/>
  <c r="U208" i="8"/>
  <c r="V208" i="8"/>
  <c r="S209" i="8"/>
  <c r="T209" i="8"/>
  <c r="U209" i="8"/>
  <c r="V209" i="8"/>
  <c r="S210" i="8"/>
  <c r="T210" i="8"/>
  <c r="U210" i="8"/>
  <c r="V210" i="8"/>
  <c r="S211" i="8"/>
  <c r="T211" i="8"/>
  <c r="U211" i="8"/>
  <c r="V211" i="8"/>
  <c r="S212" i="8"/>
  <c r="T212" i="8"/>
  <c r="U212" i="8"/>
  <c r="V212" i="8"/>
  <c r="S213" i="8"/>
  <c r="T213" i="8"/>
  <c r="U213" i="8"/>
  <c r="V213" i="8"/>
  <c r="S214" i="8"/>
  <c r="T214" i="8"/>
  <c r="U214" i="8"/>
  <c r="V214" i="8"/>
  <c r="S215" i="8"/>
  <c r="T215" i="8"/>
  <c r="U215" i="8"/>
  <c r="V215" i="8"/>
  <c r="S216" i="8"/>
  <c r="T216" i="8"/>
  <c r="U216" i="8"/>
  <c r="V216" i="8"/>
  <c r="S217" i="8"/>
  <c r="T217" i="8"/>
  <c r="U217" i="8"/>
  <c r="V217" i="8"/>
  <c r="S218" i="8"/>
  <c r="T218" i="8"/>
  <c r="U218" i="8"/>
  <c r="V218" i="8"/>
  <c r="S219" i="8"/>
  <c r="T219" i="8"/>
  <c r="U219" i="8"/>
  <c r="V219" i="8"/>
  <c r="S220" i="8"/>
  <c r="T220" i="8"/>
  <c r="U220" i="8"/>
  <c r="V220" i="8"/>
  <c r="S221" i="8"/>
  <c r="T221" i="8"/>
  <c r="U221" i="8"/>
  <c r="V221" i="8"/>
  <c r="S222" i="8"/>
  <c r="T222" i="8"/>
  <c r="U222" i="8"/>
  <c r="V222" i="8"/>
  <c r="S223" i="8"/>
  <c r="T223" i="8"/>
  <c r="U223" i="8"/>
  <c r="V223" i="8"/>
  <c r="S224" i="8"/>
  <c r="T224" i="8"/>
  <c r="U224" i="8"/>
  <c r="V224" i="8"/>
  <c r="S225" i="8"/>
  <c r="T225" i="8"/>
  <c r="U225" i="8"/>
  <c r="V225" i="8"/>
  <c r="S226" i="8"/>
  <c r="T226" i="8"/>
  <c r="U226" i="8"/>
  <c r="V226" i="8"/>
  <c r="S227" i="8"/>
  <c r="T227" i="8"/>
  <c r="U227" i="8"/>
  <c r="V227" i="8"/>
  <c r="S228" i="8"/>
  <c r="T228" i="8"/>
  <c r="U228" i="8"/>
  <c r="V228" i="8"/>
  <c r="S229" i="8"/>
  <c r="T229" i="8"/>
  <c r="U229" i="8"/>
  <c r="V229" i="8"/>
  <c r="S230" i="8"/>
  <c r="T230" i="8"/>
  <c r="U230" i="8"/>
  <c r="V230" i="8"/>
  <c r="S231" i="8"/>
  <c r="T231" i="8"/>
  <c r="U231" i="8"/>
  <c r="V231" i="8"/>
  <c r="S232" i="8"/>
  <c r="T232" i="8"/>
  <c r="U232" i="8"/>
  <c r="V232" i="8"/>
  <c r="S233" i="8"/>
  <c r="T233" i="8"/>
  <c r="U233" i="8"/>
  <c r="V233" i="8"/>
  <c r="S234" i="8"/>
  <c r="T234" i="8"/>
  <c r="U234" i="8"/>
  <c r="V234" i="8"/>
  <c r="S235" i="8"/>
  <c r="T235" i="8"/>
  <c r="U235" i="8"/>
  <c r="V235" i="8"/>
  <c r="S236" i="8"/>
  <c r="T236" i="8"/>
  <c r="U236" i="8"/>
  <c r="V236" i="8"/>
  <c r="S237" i="8"/>
  <c r="T237" i="8"/>
  <c r="U237" i="8"/>
  <c r="V237" i="8"/>
  <c r="S238" i="8"/>
  <c r="T238" i="8"/>
  <c r="U238" i="8"/>
  <c r="V238" i="8"/>
  <c r="S239" i="8"/>
  <c r="T239" i="8"/>
  <c r="U239" i="8"/>
  <c r="V239" i="8"/>
  <c r="S240" i="8"/>
  <c r="T240" i="8"/>
  <c r="U240" i="8"/>
  <c r="V240" i="8"/>
  <c r="S241" i="8"/>
  <c r="T241" i="8"/>
  <c r="U241" i="8"/>
  <c r="V241" i="8"/>
  <c r="S242" i="8"/>
  <c r="T242" i="8"/>
  <c r="U242" i="8"/>
  <c r="V242" i="8"/>
  <c r="S243" i="8"/>
  <c r="T243" i="8"/>
  <c r="U243" i="8"/>
  <c r="V243" i="8"/>
  <c r="S244" i="8"/>
  <c r="T244" i="8"/>
  <c r="U244" i="8"/>
  <c r="V244" i="8"/>
  <c r="S245" i="8"/>
  <c r="T245" i="8"/>
  <c r="U245" i="8"/>
  <c r="V245" i="8"/>
  <c r="S246" i="8"/>
  <c r="T246" i="8"/>
  <c r="U246" i="8"/>
  <c r="V246" i="8"/>
  <c r="S247" i="8"/>
  <c r="T247" i="8"/>
  <c r="U247" i="8"/>
  <c r="V247" i="8"/>
  <c r="S248" i="8"/>
  <c r="T248" i="8"/>
  <c r="U248" i="8"/>
  <c r="V248" i="8"/>
  <c r="S249" i="8"/>
  <c r="T249" i="8"/>
  <c r="U249" i="8"/>
  <c r="V249" i="8"/>
  <c r="S250" i="8"/>
  <c r="T250" i="8"/>
  <c r="U250" i="8"/>
  <c r="V250" i="8"/>
  <c r="S251" i="8"/>
  <c r="T251" i="8"/>
  <c r="U251" i="8"/>
  <c r="V251" i="8"/>
  <c r="S252" i="8"/>
  <c r="T252" i="8"/>
  <c r="U252" i="8"/>
  <c r="V252" i="8"/>
  <c r="S253" i="8"/>
  <c r="T253" i="8"/>
  <c r="U253" i="8"/>
  <c r="V253" i="8"/>
  <c r="S254" i="8"/>
  <c r="T254" i="8"/>
  <c r="U254" i="8"/>
  <c r="V254" i="8"/>
  <c r="S255" i="8"/>
  <c r="T255" i="8"/>
  <c r="U255" i="8"/>
  <c r="V255" i="8"/>
  <c r="S256" i="8"/>
  <c r="T256" i="8"/>
  <c r="U256" i="8"/>
  <c r="V256" i="8"/>
  <c r="S257" i="8"/>
  <c r="T257" i="8"/>
  <c r="U257" i="8"/>
  <c r="V257" i="8"/>
  <c r="S258" i="8"/>
  <c r="T258" i="8"/>
  <c r="U258" i="8"/>
  <c r="V258" i="8"/>
  <c r="S259" i="8"/>
  <c r="T259" i="8"/>
  <c r="U259" i="8"/>
  <c r="V259" i="8"/>
  <c r="S260" i="8"/>
  <c r="T260" i="8"/>
  <c r="U260" i="8"/>
  <c r="V260" i="8"/>
  <c r="S261" i="8"/>
  <c r="T261" i="8"/>
  <c r="U261" i="8"/>
  <c r="V261" i="8"/>
  <c r="S262" i="8"/>
  <c r="T262" i="8"/>
  <c r="U262" i="8"/>
  <c r="V262" i="8"/>
  <c r="S263" i="8"/>
  <c r="T263" i="8"/>
  <c r="U263" i="8"/>
  <c r="V263" i="8"/>
  <c r="S264" i="8"/>
  <c r="T264" i="8"/>
  <c r="U264" i="8"/>
  <c r="V264" i="8"/>
  <c r="S265" i="8"/>
  <c r="T265" i="8"/>
  <c r="U265" i="8"/>
  <c r="V265" i="8"/>
  <c r="S266" i="8"/>
  <c r="T266" i="8"/>
  <c r="U266" i="8"/>
  <c r="V266" i="8"/>
  <c r="S267" i="8"/>
  <c r="T267" i="8"/>
  <c r="U267" i="8"/>
  <c r="V267" i="8"/>
  <c r="S268" i="8"/>
  <c r="T268" i="8"/>
  <c r="U268" i="8"/>
  <c r="V268" i="8"/>
  <c r="S269" i="8"/>
  <c r="T269" i="8"/>
  <c r="U269" i="8"/>
  <c r="V269" i="8"/>
  <c r="S270" i="8"/>
  <c r="T270" i="8"/>
  <c r="U270" i="8"/>
  <c r="V270" i="8"/>
  <c r="S271" i="8"/>
  <c r="T271" i="8"/>
  <c r="U271" i="8"/>
  <c r="V271" i="8"/>
  <c r="S272" i="8"/>
  <c r="T272" i="8"/>
  <c r="U272" i="8"/>
  <c r="V272" i="8"/>
  <c r="S273" i="8"/>
  <c r="T273" i="8"/>
  <c r="U273" i="8"/>
  <c r="V273" i="8"/>
  <c r="S274" i="8"/>
  <c r="T274" i="8"/>
  <c r="U274" i="8"/>
  <c r="V274" i="8"/>
  <c r="S275" i="8"/>
  <c r="T275" i="8"/>
  <c r="U275" i="8"/>
  <c r="V275" i="8"/>
  <c r="S276" i="8"/>
  <c r="T276" i="8"/>
  <c r="U276" i="8"/>
  <c r="V276" i="8"/>
  <c r="S277" i="8"/>
  <c r="T277" i="8"/>
  <c r="U277" i="8"/>
  <c r="V277" i="8"/>
  <c r="S278" i="8"/>
  <c r="T278" i="8"/>
  <c r="U278" i="8"/>
  <c r="V278" i="8"/>
  <c r="S279" i="8"/>
  <c r="T279" i="8"/>
  <c r="U279" i="8"/>
  <c r="V279" i="8"/>
  <c r="S280" i="8"/>
  <c r="T280" i="8"/>
  <c r="U280" i="8"/>
  <c r="V280" i="8"/>
  <c r="S281" i="8"/>
  <c r="T281" i="8"/>
  <c r="U281" i="8"/>
  <c r="V281" i="8"/>
  <c r="S282" i="8"/>
  <c r="T282" i="8"/>
  <c r="U282" i="8"/>
  <c r="V282" i="8"/>
  <c r="S283" i="8"/>
  <c r="T283" i="8"/>
  <c r="U283" i="8"/>
  <c r="V283" i="8"/>
  <c r="S284" i="8"/>
  <c r="T284" i="8"/>
  <c r="U284" i="8"/>
  <c r="V284" i="8"/>
  <c r="S285" i="8"/>
  <c r="T285" i="8"/>
  <c r="U285" i="8"/>
  <c r="V285" i="8"/>
  <c r="S286" i="8"/>
  <c r="T286" i="8"/>
  <c r="U286" i="8"/>
  <c r="V286" i="8"/>
  <c r="S287" i="8"/>
  <c r="T287" i="8"/>
  <c r="U287" i="8"/>
  <c r="V287" i="8"/>
  <c r="S288" i="8"/>
  <c r="T288" i="8"/>
  <c r="U288" i="8"/>
  <c r="V288" i="8"/>
  <c r="S289" i="8"/>
  <c r="T289" i="8"/>
  <c r="U289" i="8"/>
  <c r="V289" i="8"/>
  <c r="S290" i="8"/>
  <c r="T290" i="8"/>
  <c r="U290" i="8"/>
  <c r="V290" i="8"/>
  <c r="S291" i="8"/>
  <c r="T291" i="8"/>
  <c r="U291" i="8"/>
  <c r="V291" i="8"/>
  <c r="S292" i="8"/>
  <c r="T292" i="8"/>
  <c r="U292" i="8"/>
  <c r="V292" i="8"/>
  <c r="S293" i="8"/>
  <c r="T293" i="8"/>
  <c r="U293" i="8"/>
  <c r="V293" i="8"/>
  <c r="S294" i="8"/>
  <c r="T294" i="8"/>
  <c r="U294" i="8"/>
  <c r="V294" i="8"/>
  <c r="S295" i="8"/>
  <c r="T295" i="8"/>
  <c r="U295" i="8"/>
  <c r="V295" i="8"/>
  <c r="S296" i="8"/>
  <c r="T296" i="8"/>
  <c r="U296" i="8"/>
  <c r="V296" i="8"/>
  <c r="S297" i="8"/>
  <c r="T297" i="8"/>
  <c r="U297" i="8"/>
  <c r="V297" i="8"/>
  <c r="S298" i="8"/>
  <c r="T298" i="8"/>
  <c r="U298" i="8"/>
  <c r="V298" i="8"/>
  <c r="S299" i="8"/>
  <c r="T299" i="8"/>
  <c r="U299" i="8"/>
  <c r="V299" i="8"/>
  <c r="S300" i="8"/>
  <c r="T300" i="8"/>
  <c r="U300" i="8"/>
  <c r="V300" i="8"/>
  <c r="S301" i="8"/>
  <c r="T301" i="8"/>
  <c r="U301" i="8"/>
  <c r="V301" i="8"/>
  <c r="S302" i="8"/>
  <c r="T302" i="8"/>
  <c r="U302" i="8"/>
  <c r="V302" i="8"/>
  <c r="S303" i="8"/>
  <c r="T303" i="8"/>
  <c r="U303" i="8"/>
  <c r="V303" i="8"/>
  <c r="S304" i="8"/>
  <c r="T304" i="8"/>
  <c r="U304" i="8"/>
  <c r="V304" i="8"/>
  <c r="S305" i="8"/>
  <c r="T305" i="8"/>
  <c r="U305" i="8"/>
  <c r="V305" i="8"/>
  <c r="S306" i="8"/>
  <c r="T306" i="8"/>
  <c r="U306" i="8"/>
  <c r="V306" i="8"/>
  <c r="S307" i="8"/>
  <c r="T307" i="8"/>
  <c r="U307" i="8"/>
  <c r="V307" i="8"/>
  <c r="S308" i="8"/>
  <c r="T308" i="8"/>
  <c r="U308" i="8"/>
  <c r="V308" i="8"/>
  <c r="S309" i="8"/>
  <c r="T309" i="8"/>
  <c r="U309" i="8"/>
  <c r="V309" i="8"/>
  <c r="S310" i="8"/>
  <c r="T310" i="8"/>
  <c r="U310" i="8"/>
  <c r="V310" i="8"/>
  <c r="S311" i="8"/>
  <c r="T311" i="8"/>
  <c r="U311" i="8"/>
  <c r="V311" i="8"/>
  <c r="S312" i="8"/>
  <c r="T312" i="8"/>
  <c r="U312" i="8"/>
  <c r="V312" i="8"/>
  <c r="S313" i="8"/>
  <c r="T313" i="8"/>
  <c r="U313" i="8"/>
  <c r="V313" i="8"/>
  <c r="S314" i="8"/>
  <c r="T314" i="8"/>
  <c r="U314" i="8"/>
  <c r="V314" i="8"/>
  <c r="S315" i="8"/>
  <c r="T315" i="8"/>
  <c r="U315" i="8"/>
  <c r="V315" i="8"/>
  <c r="S316" i="8"/>
  <c r="T316" i="8"/>
  <c r="U316" i="8"/>
  <c r="V316" i="8"/>
  <c r="S317" i="8"/>
  <c r="T317" i="8"/>
  <c r="U317" i="8"/>
  <c r="V317" i="8"/>
  <c r="S318" i="8"/>
  <c r="T318" i="8"/>
  <c r="U318" i="8"/>
  <c r="V318" i="8"/>
  <c r="S319" i="8"/>
  <c r="T319" i="8"/>
  <c r="U319" i="8"/>
  <c r="V319" i="8"/>
  <c r="S320" i="8"/>
  <c r="T320" i="8"/>
  <c r="U320" i="8"/>
  <c r="V320" i="8"/>
  <c r="S321" i="8"/>
  <c r="T321" i="8"/>
  <c r="U321" i="8"/>
  <c r="V321" i="8"/>
  <c r="S322" i="8"/>
  <c r="T322" i="8"/>
  <c r="U322" i="8"/>
  <c r="V322" i="8"/>
  <c r="S323" i="8"/>
  <c r="T323" i="8"/>
  <c r="U323" i="8"/>
  <c r="V323" i="8"/>
  <c r="S324" i="8"/>
  <c r="T324" i="8"/>
  <c r="U324" i="8"/>
  <c r="V324" i="8"/>
  <c r="S325" i="8"/>
  <c r="T325" i="8"/>
  <c r="U325" i="8"/>
  <c r="V325" i="8"/>
  <c r="S326" i="8"/>
  <c r="T326" i="8"/>
  <c r="U326" i="8"/>
  <c r="V326" i="8"/>
  <c r="S327" i="8"/>
  <c r="T327" i="8"/>
  <c r="U327" i="8"/>
  <c r="V327" i="8"/>
  <c r="S328" i="8"/>
  <c r="T328" i="8"/>
  <c r="U328" i="8"/>
  <c r="V328" i="8"/>
  <c r="S329" i="8"/>
  <c r="T329" i="8"/>
  <c r="U329" i="8"/>
  <c r="V329" i="8"/>
  <c r="S330" i="8"/>
  <c r="T330" i="8"/>
  <c r="U330" i="8"/>
  <c r="V330" i="8"/>
  <c r="S331" i="8"/>
  <c r="T331" i="8"/>
  <c r="U331" i="8"/>
  <c r="V331" i="8"/>
  <c r="S332" i="8"/>
  <c r="T332" i="8"/>
  <c r="U332" i="8"/>
  <c r="V332" i="8"/>
  <c r="S333" i="8"/>
  <c r="T333" i="8"/>
  <c r="U333" i="8"/>
  <c r="V333" i="8"/>
  <c r="S334" i="8"/>
  <c r="T334" i="8"/>
  <c r="U334" i="8"/>
  <c r="V334" i="8"/>
  <c r="S335" i="8"/>
  <c r="T335" i="8"/>
  <c r="U335" i="8"/>
  <c r="V335" i="8"/>
  <c r="S336" i="8"/>
  <c r="T336" i="8"/>
  <c r="U336" i="8"/>
  <c r="V336" i="8"/>
  <c r="S337" i="8"/>
  <c r="T337" i="8"/>
  <c r="U337" i="8"/>
  <c r="V337" i="8"/>
  <c r="S338" i="8"/>
  <c r="T338" i="8"/>
  <c r="U338" i="8"/>
  <c r="V338" i="8"/>
  <c r="S339" i="8"/>
  <c r="T339" i="8"/>
  <c r="U339" i="8"/>
  <c r="V339" i="8"/>
  <c r="S340" i="8"/>
  <c r="T340" i="8"/>
  <c r="U340" i="8"/>
  <c r="V340" i="8"/>
  <c r="S341" i="8"/>
  <c r="T341" i="8"/>
  <c r="U341" i="8"/>
  <c r="V341" i="8"/>
  <c r="S342" i="8"/>
  <c r="T342" i="8"/>
  <c r="U342" i="8"/>
  <c r="V342" i="8"/>
  <c r="S343" i="8"/>
  <c r="T343" i="8"/>
  <c r="U343" i="8"/>
  <c r="V343" i="8"/>
  <c r="S344" i="8"/>
  <c r="T344" i="8"/>
  <c r="U344" i="8"/>
  <c r="V344" i="8"/>
  <c r="S345" i="8"/>
  <c r="T345" i="8"/>
  <c r="U345" i="8"/>
  <c r="V345" i="8"/>
  <c r="S346" i="8"/>
  <c r="T346" i="8"/>
  <c r="U346" i="8"/>
  <c r="V346" i="8"/>
  <c r="S347" i="8"/>
  <c r="T347" i="8"/>
  <c r="U347" i="8"/>
  <c r="V347" i="8"/>
  <c r="S348" i="8"/>
  <c r="T348" i="8"/>
  <c r="U348" i="8"/>
  <c r="V348" i="8"/>
  <c r="S349" i="8"/>
  <c r="T349" i="8"/>
  <c r="U349" i="8"/>
  <c r="V349" i="8"/>
  <c r="S350" i="8"/>
  <c r="T350" i="8"/>
  <c r="U350" i="8"/>
  <c r="V350" i="8"/>
  <c r="S351" i="8"/>
  <c r="T351" i="8"/>
  <c r="U351" i="8"/>
  <c r="V351" i="8"/>
  <c r="S352" i="8"/>
  <c r="T352" i="8"/>
  <c r="U352" i="8"/>
  <c r="V352" i="8"/>
  <c r="S353" i="8"/>
  <c r="T353" i="8"/>
  <c r="U353" i="8"/>
  <c r="V353" i="8"/>
  <c r="S354" i="8"/>
  <c r="T354" i="8"/>
  <c r="U354" i="8"/>
  <c r="V354" i="8"/>
  <c r="S355" i="8"/>
  <c r="T355" i="8"/>
  <c r="U355" i="8"/>
  <c r="V355" i="8"/>
  <c r="S356" i="8"/>
  <c r="T356" i="8"/>
  <c r="U356" i="8"/>
  <c r="V356" i="8"/>
  <c r="S357" i="8"/>
  <c r="T357" i="8"/>
  <c r="U357" i="8"/>
  <c r="V357" i="8"/>
  <c r="S358" i="8"/>
  <c r="T358" i="8"/>
  <c r="U358" i="8"/>
  <c r="V358" i="8"/>
  <c r="S359" i="8"/>
  <c r="T359" i="8"/>
  <c r="U359" i="8"/>
  <c r="V359" i="8"/>
  <c r="S360" i="8"/>
  <c r="T360" i="8"/>
  <c r="U360" i="8"/>
  <c r="V360" i="8"/>
  <c r="S361" i="8"/>
  <c r="T361" i="8"/>
  <c r="U361" i="8"/>
  <c r="V361" i="8"/>
  <c r="S362" i="8"/>
  <c r="T362" i="8"/>
  <c r="U362" i="8"/>
  <c r="V362" i="8"/>
  <c r="S363" i="8"/>
  <c r="T363" i="8"/>
  <c r="U363" i="8"/>
  <c r="V363" i="8"/>
  <c r="S364" i="8"/>
  <c r="T364" i="8"/>
  <c r="U364" i="8"/>
  <c r="V364" i="8"/>
  <c r="S365" i="8"/>
  <c r="T365" i="8"/>
  <c r="U365" i="8"/>
  <c r="V365" i="8"/>
  <c r="S366" i="8"/>
  <c r="T366" i="8"/>
  <c r="U366" i="8"/>
  <c r="V366" i="8"/>
  <c r="S367" i="8"/>
  <c r="T367" i="8"/>
  <c r="U367" i="8"/>
  <c r="V367" i="8"/>
  <c r="S368" i="8"/>
  <c r="T368" i="8"/>
  <c r="U368" i="8"/>
  <c r="V368" i="8"/>
  <c r="S369" i="8"/>
  <c r="T369" i="8"/>
  <c r="U369" i="8"/>
  <c r="V369" i="8"/>
  <c r="S370" i="8"/>
  <c r="T370" i="8"/>
  <c r="U370" i="8"/>
  <c r="V370" i="8"/>
  <c r="S371" i="8"/>
  <c r="T371" i="8"/>
  <c r="U371" i="8"/>
  <c r="V371" i="8"/>
  <c r="S372" i="8"/>
  <c r="T372" i="8"/>
  <c r="U372" i="8"/>
  <c r="V372" i="8"/>
  <c r="S373" i="8"/>
  <c r="T373" i="8"/>
  <c r="U373" i="8"/>
  <c r="V373" i="8"/>
  <c r="S374" i="8"/>
  <c r="T374" i="8"/>
  <c r="U374" i="8"/>
  <c r="V374" i="8"/>
  <c r="S375" i="8"/>
  <c r="T375" i="8"/>
  <c r="U375" i="8"/>
  <c r="V375" i="8"/>
  <c r="S376" i="8"/>
  <c r="T376" i="8"/>
  <c r="U376" i="8"/>
  <c r="V376" i="8"/>
  <c r="S377" i="8"/>
  <c r="T377" i="8"/>
  <c r="U377" i="8"/>
  <c r="V377" i="8"/>
  <c r="S378" i="8"/>
  <c r="T378" i="8"/>
  <c r="U378" i="8"/>
  <c r="V378" i="8"/>
  <c r="S379" i="8"/>
  <c r="T379" i="8"/>
  <c r="U379" i="8"/>
  <c r="V379" i="8"/>
  <c r="S380" i="8"/>
  <c r="T380" i="8"/>
  <c r="U380" i="8"/>
  <c r="V380" i="8"/>
  <c r="S381" i="8"/>
  <c r="T381" i="8"/>
  <c r="U381" i="8"/>
  <c r="V381" i="8"/>
  <c r="S382" i="8"/>
  <c r="T382" i="8"/>
  <c r="U382" i="8"/>
  <c r="V382" i="8"/>
  <c r="S383" i="8"/>
  <c r="T383" i="8"/>
  <c r="U383" i="8"/>
  <c r="V383" i="8"/>
  <c r="S384" i="8"/>
  <c r="T384" i="8"/>
  <c r="U384" i="8"/>
  <c r="V384" i="8"/>
  <c r="S385" i="8"/>
  <c r="T385" i="8"/>
  <c r="U385" i="8"/>
  <c r="V385" i="8"/>
  <c r="V9" i="8"/>
  <c r="U9" i="8"/>
  <c r="T9" i="8"/>
  <c r="S9" i="8"/>
  <c r="Y19" i="5" l="1"/>
  <c r="AG19" i="5"/>
  <c r="AK19" i="5" s="1"/>
  <c r="AC19" i="5"/>
  <c r="M19" i="5"/>
  <c r="Y19" i="4"/>
  <c r="AG19" i="4"/>
  <c r="AK19" i="4"/>
  <c r="AC19" i="4"/>
  <c r="M19" i="4"/>
  <c r="P83" i="6"/>
  <c r="M62" i="7"/>
  <c r="Y18" i="5"/>
  <c r="AG18" i="5"/>
  <c r="AK18" i="5" s="1"/>
  <c r="AC18" i="5"/>
  <c r="M18" i="5"/>
  <c r="Y18" i="4"/>
  <c r="AG18" i="4"/>
  <c r="AK18" i="4"/>
  <c r="AC18" i="4"/>
  <c r="M18" i="4"/>
  <c r="I73" i="7"/>
  <c r="Y17" i="5" l="1"/>
  <c r="AG17" i="5"/>
  <c r="AK17" i="5" s="1"/>
  <c r="AC17" i="5"/>
  <c r="M17" i="5"/>
  <c r="Y17" i="4"/>
  <c r="AG17" i="4"/>
  <c r="AK17" i="4"/>
  <c r="AC17" i="4"/>
  <c r="M17" i="4"/>
  <c r="O81" i="6"/>
  <c r="P81" i="6"/>
  <c r="Q81" i="6"/>
  <c r="R81" i="6"/>
  <c r="O82" i="6"/>
  <c r="P82" i="6"/>
  <c r="Q82" i="6"/>
  <c r="R82" i="6"/>
  <c r="O83" i="6"/>
  <c r="Q83" i="6"/>
  <c r="R83" i="6"/>
  <c r="O84" i="6"/>
  <c r="P84" i="6"/>
  <c r="Q84" i="6"/>
  <c r="R84" i="6"/>
  <c r="O85" i="6"/>
  <c r="P85" i="6"/>
  <c r="Q85" i="6"/>
  <c r="R85" i="6"/>
  <c r="O86" i="6"/>
  <c r="P86" i="6"/>
  <c r="Q86" i="6"/>
  <c r="R86" i="6"/>
  <c r="O87" i="6"/>
  <c r="P87" i="6"/>
  <c r="Q87" i="6"/>
  <c r="R87" i="6"/>
  <c r="O88" i="6"/>
  <c r="P88" i="6"/>
  <c r="Q88" i="6"/>
  <c r="R88" i="6"/>
  <c r="O89" i="6"/>
  <c r="P89" i="6"/>
  <c r="Q89" i="6"/>
  <c r="R89" i="6"/>
  <c r="O90" i="6"/>
  <c r="P90" i="6"/>
  <c r="Q90" i="6"/>
  <c r="R90" i="6"/>
  <c r="O91" i="6"/>
  <c r="P91" i="6"/>
  <c r="Q91" i="6"/>
  <c r="R91" i="6"/>
  <c r="O92" i="6"/>
  <c r="P92" i="6"/>
  <c r="Q92" i="6"/>
  <c r="R92" i="6"/>
  <c r="O93" i="6"/>
  <c r="P93" i="6"/>
  <c r="Q93" i="6"/>
  <c r="R93" i="6"/>
  <c r="O94" i="6"/>
  <c r="P94" i="6"/>
  <c r="Q94" i="6"/>
  <c r="R94" i="6"/>
  <c r="O95" i="6"/>
  <c r="P95" i="6"/>
  <c r="Q95" i="6"/>
  <c r="R95" i="6"/>
  <c r="O96" i="6"/>
  <c r="P96" i="6"/>
  <c r="Q96" i="6"/>
  <c r="R96" i="6"/>
  <c r="O97" i="6"/>
  <c r="P97" i="6"/>
  <c r="Q97" i="6"/>
  <c r="R97" i="6"/>
  <c r="R80" i="6"/>
  <c r="Q80" i="6"/>
  <c r="P80" i="6"/>
  <c r="O80" i="6"/>
  <c r="L74" i="6"/>
  <c r="O72" i="6"/>
  <c r="P72" i="6"/>
  <c r="Q72" i="6"/>
  <c r="R72" i="6"/>
  <c r="J64" i="7"/>
  <c r="D73" i="7"/>
  <c r="Y16" i="5" l="1"/>
  <c r="AG16" i="5"/>
  <c r="AK16" i="5" s="1"/>
  <c r="AC16" i="5"/>
  <c r="M16" i="5"/>
  <c r="Y16" i="4"/>
  <c r="AG16" i="4"/>
  <c r="AK16" i="4"/>
  <c r="AC16" i="4"/>
  <c r="M16" i="4"/>
  <c r="D98" i="6"/>
  <c r="E98" i="6"/>
  <c r="F98" i="6"/>
  <c r="G98" i="6"/>
  <c r="H98" i="6"/>
  <c r="I98" i="6"/>
  <c r="J98" i="6"/>
  <c r="K98" i="6"/>
  <c r="O98" i="6" s="1"/>
  <c r="L98" i="6"/>
  <c r="M98" i="6"/>
  <c r="Q98" i="6" s="1"/>
  <c r="C98" i="6"/>
  <c r="H74" i="6"/>
  <c r="P74" i="6" s="1"/>
  <c r="I74" i="6"/>
  <c r="J74" i="6"/>
  <c r="K74" i="6"/>
  <c r="O74" i="6" s="1"/>
  <c r="M74" i="6"/>
  <c r="N74" i="6"/>
  <c r="O9" i="6"/>
  <c r="P9" i="6"/>
  <c r="Q9" i="6"/>
  <c r="R9" i="6"/>
  <c r="O22" i="6"/>
  <c r="P22" i="6"/>
  <c r="Q22" i="6"/>
  <c r="R22" i="6"/>
  <c r="O61" i="6"/>
  <c r="P61" i="6"/>
  <c r="Q61" i="6"/>
  <c r="R61" i="6"/>
  <c r="O21" i="6"/>
  <c r="P21" i="6"/>
  <c r="Q21" i="6"/>
  <c r="R21" i="6"/>
  <c r="O12" i="6"/>
  <c r="P12" i="6"/>
  <c r="Q12" i="6"/>
  <c r="R12" i="6"/>
  <c r="O23" i="6"/>
  <c r="P23" i="6"/>
  <c r="Q23" i="6"/>
  <c r="R23" i="6"/>
  <c r="O35" i="6"/>
  <c r="P35" i="6"/>
  <c r="Q35" i="6"/>
  <c r="R35" i="6"/>
  <c r="O40" i="6"/>
  <c r="P40" i="6"/>
  <c r="Q40" i="6"/>
  <c r="R40" i="6"/>
  <c r="O26" i="6"/>
  <c r="P26" i="6"/>
  <c r="Q26" i="6"/>
  <c r="R26" i="6"/>
  <c r="O13" i="6"/>
  <c r="P13" i="6"/>
  <c r="Q13" i="6"/>
  <c r="R13" i="6"/>
  <c r="O41" i="6"/>
  <c r="P41" i="6"/>
  <c r="Q41" i="6"/>
  <c r="R41" i="6"/>
  <c r="O29" i="6"/>
  <c r="P29" i="6"/>
  <c r="Q29" i="6"/>
  <c r="R29" i="6"/>
  <c r="O55" i="6"/>
  <c r="P55" i="6"/>
  <c r="Q55" i="6"/>
  <c r="R55" i="6"/>
  <c r="O66" i="6"/>
  <c r="P66" i="6"/>
  <c r="Q66" i="6"/>
  <c r="R66" i="6"/>
  <c r="O33" i="6"/>
  <c r="P33" i="6"/>
  <c r="Q33" i="6"/>
  <c r="R33" i="6"/>
  <c r="O19" i="6"/>
  <c r="P19" i="6"/>
  <c r="Q19" i="6"/>
  <c r="R19" i="6"/>
  <c r="O50" i="6"/>
  <c r="P50" i="6"/>
  <c r="Q50" i="6"/>
  <c r="R50" i="6"/>
  <c r="O65" i="6"/>
  <c r="P65" i="6"/>
  <c r="Q65" i="6"/>
  <c r="R65" i="6"/>
  <c r="O16" i="6"/>
  <c r="P16" i="6"/>
  <c r="Q16" i="6"/>
  <c r="R16" i="6"/>
  <c r="O27" i="6"/>
  <c r="P27" i="6"/>
  <c r="Q27" i="6"/>
  <c r="R27" i="6"/>
  <c r="O42" i="6"/>
  <c r="P42" i="6"/>
  <c r="Q42" i="6"/>
  <c r="R42" i="6"/>
  <c r="O28" i="6"/>
  <c r="P28" i="6"/>
  <c r="Q28" i="6"/>
  <c r="R28" i="6"/>
  <c r="O54" i="6"/>
  <c r="P54" i="6"/>
  <c r="Q54" i="6"/>
  <c r="R54" i="6"/>
  <c r="O63" i="6"/>
  <c r="P63" i="6"/>
  <c r="Q63" i="6"/>
  <c r="R63" i="6"/>
  <c r="O49" i="6"/>
  <c r="P49" i="6"/>
  <c r="Q49" i="6"/>
  <c r="R49" i="6"/>
  <c r="O52" i="6"/>
  <c r="P52" i="6"/>
  <c r="Q52" i="6"/>
  <c r="R52" i="6"/>
  <c r="O32" i="6"/>
  <c r="P32" i="6"/>
  <c r="Q32" i="6"/>
  <c r="R32" i="6"/>
  <c r="O45" i="6"/>
  <c r="P45" i="6"/>
  <c r="Q45" i="6"/>
  <c r="R45" i="6"/>
  <c r="O10" i="6"/>
  <c r="P10" i="6"/>
  <c r="Q10" i="6"/>
  <c r="R10" i="6"/>
  <c r="O36" i="6"/>
  <c r="P36" i="6"/>
  <c r="Q36" i="6"/>
  <c r="R36" i="6"/>
  <c r="O44" i="6"/>
  <c r="P44" i="6"/>
  <c r="Q44" i="6"/>
  <c r="R44" i="6"/>
  <c r="O43" i="6"/>
  <c r="P43" i="6"/>
  <c r="Q43" i="6"/>
  <c r="R43" i="6"/>
  <c r="O14" i="6"/>
  <c r="P14" i="6"/>
  <c r="Q14" i="6"/>
  <c r="R14" i="6"/>
  <c r="O15" i="6"/>
  <c r="P15" i="6"/>
  <c r="Q15" i="6"/>
  <c r="R15" i="6"/>
  <c r="O62" i="6"/>
  <c r="P62" i="6"/>
  <c r="Q62" i="6"/>
  <c r="R62" i="6"/>
  <c r="O25" i="6"/>
  <c r="P25" i="6"/>
  <c r="Q25" i="6"/>
  <c r="R25" i="6"/>
  <c r="O17" i="6"/>
  <c r="P17" i="6"/>
  <c r="Q17" i="6"/>
  <c r="R17" i="6"/>
  <c r="O58" i="6"/>
  <c r="P58" i="6"/>
  <c r="Q58" i="6"/>
  <c r="R58" i="6"/>
  <c r="O20" i="6"/>
  <c r="P20" i="6"/>
  <c r="Q20" i="6"/>
  <c r="R20" i="6"/>
  <c r="O18" i="6"/>
  <c r="P18" i="6"/>
  <c r="Q18" i="6"/>
  <c r="R18" i="6"/>
  <c r="O64" i="6"/>
  <c r="P64" i="6"/>
  <c r="Q64" i="6"/>
  <c r="R64" i="6"/>
  <c r="O46" i="6"/>
  <c r="P46" i="6"/>
  <c r="Q46" i="6"/>
  <c r="R46" i="6"/>
  <c r="O67" i="6"/>
  <c r="P67" i="6"/>
  <c r="Q67" i="6"/>
  <c r="R67" i="6"/>
  <c r="O51" i="6"/>
  <c r="P51" i="6"/>
  <c r="Q51" i="6"/>
  <c r="R51" i="6"/>
  <c r="O57" i="6"/>
  <c r="P57" i="6"/>
  <c r="Q57" i="6"/>
  <c r="R57" i="6"/>
  <c r="O34" i="6"/>
  <c r="P34" i="6"/>
  <c r="Q34" i="6"/>
  <c r="R34" i="6"/>
  <c r="O30" i="6"/>
  <c r="P30" i="6"/>
  <c r="Q30" i="6"/>
  <c r="R30" i="6"/>
  <c r="O38" i="6"/>
  <c r="P38" i="6"/>
  <c r="Q38" i="6"/>
  <c r="R38" i="6"/>
  <c r="O56" i="6"/>
  <c r="P56" i="6"/>
  <c r="Q56" i="6"/>
  <c r="R56" i="6"/>
  <c r="O68" i="6"/>
  <c r="P68" i="6"/>
  <c r="Q68" i="6"/>
  <c r="R68" i="6"/>
  <c r="O37" i="6"/>
  <c r="P37" i="6"/>
  <c r="Q37" i="6"/>
  <c r="R37" i="6"/>
  <c r="O69" i="6"/>
  <c r="P69" i="6"/>
  <c r="Q69" i="6"/>
  <c r="R69" i="6"/>
  <c r="O70" i="6"/>
  <c r="P70" i="6"/>
  <c r="Q70" i="6"/>
  <c r="R70" i="6"/>
  <c r="O48" i="6"/>
  <c r="P48" i="6"/>
  <c r="Q48" i="6"/>
  <c r="R48" i="6"/>
  <c r="O47" i="6"/>
  <c r="P47" i="6"/>
  <c r="Q47" i="6"/>
  <c r="R47" i="6"/>
  <c r="O39" i="6"/>
  <c r="P39" i="6"/>
  <c r="Q39" i="6"/>
  <c r="R39" i="6"/>
  <c r="O31" i="6"/>
  <c r="P31" i="6"/>
  <c r="Q31" i="6"/>
  <c r="R31" i="6"/>
  <c r="O53" i="6"/>
  <c r="P53" i="6"/>
  <c r="Q53" i="6"/>
  <c r="R53" i="6"/>
  <c r="O60" i="6"/>
  <c r="P60" i="6"/>
  <c r="Q60" i="6"/>
  <c r="R60" i="6"/>
  <c r="O71" i="6"/>
  <c r="P71" i="6"/>
  <c r="Q71" i="6"/>
  <c r="R71" i="6"/>
  <c r="O73" i="6"/>
  <c r="P73" i="6"/>
  <c r="Q73" i="6"/>
  <c r="R73" i="6"/>
  <c r="P11" i="6"/>
  <c r="Q11" i="6"/>
  <c r="R11" i="6"/>
  <c r="O11" i="6"/>
  <c r="J68" i="7"/>
  <c r="K68" i="7"/>
  <c r="L68" i="7"/>
  <c r="M68" i="7"/>
  <c r="J63" i="7"/>
  <c r="K63" i="7"/>
  <c r="L63" i="7"/>
  <c r="M63" i="7"/>
  <c r="J61" i="7"/>
  <c r="K61" i="7"/>
  <c r="L61" i="7"/>
  <c r="M61" i="7"/>
  <c r="J72" i="7"/>
  <c r="K72" i="7"/>
  <c r="L72" i="7"/>
  <c r="M72" i="7"/>
  <c r="J67" i="7"/>
  <c r="K67" i="7"/>
  <c r="L67" i="7"/>
  <c r="M67" i="7"/>
  <c r="J62" i="7"/>
  <c r="K62" i="7"/>
  <c r="L62" i="7"/>
  <c r="J69" i="7"/>
  <c r="K69" i="7"/>
  <c r="L69" i="7"/>
  <c r="M69" i="7"/>
  <c r="J66" i="7"/>
  <c r="K66" i="7"/>
  <c r="L66" i="7"/>
  <c r="M66" i="7"/>
  <c r="J70" i="7"/>
  <c r="K70" i="7"/>
  <c r="L70" i="7"/>
  <c r="M70" i="7"/>
  <c r="J65" i="7"/>
  <c r="K65" i="7"/>
  <c r="L65" i="7"/>
  <c r="M65" i="7"/>
  <c r="K64" i="7"/>
  <c r="L64" i="7"/>
  <c r="M64" i="7"/>
  <c r="M71" i="7"/>
  <c r="K71" i="7"/>
  <c r="J71" i="7"/>
  <c r="C73" i="7"/>
  <c r="E73" i="7"/>
  <c r="F73" i="7"/>
  <c r="G73" i="7"/>
  <c r="H73" i="7"/>
  <c r="L73" i="7" s="1"/>
  <c r="B73" i="7"/>
  <c r="Q74" i="6" l="1"/>
  <c r="R74" i="6"/>
  <c r="J73" i="7"/>
  <c r="Y15" i="5"/>
  <c r="AG15" i="5"/>
  <c r="AK15" i="5" s="1"/>
  <c r="AC15" i="5"/>
  <c r="M15" i="5"/>
  <c r="Y15" i="4"/>
  <c r="AG15" i="4"/>
  <c r="AK15" i="4"/>
  <c r="AC15" i="4"/>
  <c r="M15" i="4"/>
  <c r="Y14" i="5"/>
  <c r="AG14" i="5"/>
  <c r="AK14" i="5" s="1"/>
  <c r="AC14" i="5"/>
  <c r="M14" i="5"/>
  <c r="Y14" i="4"/>
  <c r="AG14" i="4"/>
  <c r="AK14" i="4"/>
  <c r="AC14" i="4"/>
  <c r="M14" i="4"/>
  <c r="P98" i="6"/>
  <c r="M73" i="7" l="1"/>
  <c r="K73" i="7"/>
  <c r="Y13" i="5"/>
  <c r="AG13" i="5"/>
  <c r="AK13" i="5" s="1"/>
  <c r="AC13" i="5"/>
  <c r="M13" i="5"/>
  <c r="Y13" i="4" l="1"/>
  <c r="AG13" i="4"/>
  <c r="AK13" i="4" s="1"/>
  <c r="AC13" i="4"/>
  <c r="M13" i="4"/>
  <c r="AG12" i="5" l="1"/>
  <c r="AC12" i="5"/>
  <c r="Y12" i="5"/>
  <c r="M12" i="5"/>
  <c r="AG12" i="4"/>
  <c r="AC12" i="4"/>
  <c r="Y12" i="4"/>
  <c r="M12" i="4"/>
  <c r="AB12" i="5"/>
  <c r="Y11" i="5"/>
  <c r="M11" i="5"/>
  <c r="AG11" i="4"/>
  <c r="AC11" i="4"/>
  <c r="W12" i="4"/>
  <c r="W14" i="4"/>
  <c r="W15" i="4"/>
  <c r="Y11" i="4"/>
  <c r="Y10" i="4"/>
  <c r="Y9" i="4"/>
  <c r="M11" i="4"/>
  <c r="U21" i="4"/>
  <c r="T21" i="4"/>
  <c r="S21" i="4"/>
  <c r="R21" i="4"/>
  <c r="Q21" i="4"/>
  <c r="P21" i="4"/>
  <c r="O21" i="4"/>
  <c r="N21" i="4"/>
  <c r="I21" i="4"/>
  <c r="H21" i="4"/>
  <c r="G21" i="4"/>
  <c r="F21" i="4"/>
  <c r="E21" i="4"/>
  <c r="D21" i="4"/>
  <c r="C21" i="4"/>
  <c r="B21" i="4"/>
  <c r="AF20" i="4"/>
  <c r="AE20" i="4"/>
  <c r="AD20" i="4"/>
  <c r="AB20" i="4"/>
  <c r="AA20" i="4"/>
  <c r="Z20" i="4"/>
  <c r="X20" i="4"/>
  <c r="W20" i="4"/>
  <c r="V20" i="4"/>
  <c r="L20" i="4"/>
  <c r="K20" i="4"/>
  <c r="J20" i="4"/>
  <c r="AF19" i="4"/>
  <c r="AE19" i="4"/>
  <c r="AD19" i="4"/>
  <c r="AB19" i="4"/>
  <c r="AA19" i="4"/>
  <c r="AI19" i="4" s="1"/>
  <c r="Z19" i="4"/>
  <c r="X19" i="4"/>
  <c r="W19" i="4"/>
  <c r="V19" i="4"/>
  <c r="L19" i="4"/>
  <c r="K19" i="4"/>
  <c r="J19" i="4"/>
  <c r="AF18" i="4"/>
  <c r="AE18" i="4"/>
  <c r="AD18" i="4"/>
  <c r="AB18" i="4"/>
  <c r="AA18" i="4"/>
  <c r="AI18" i="4" s="1"/>
  <c r="Z18" i="4"/>
  <c r="X18" i="4"/>
  <c r="W18" i="4"/>
  <c r="V18" i="4"/>
  <c r="L18" i="4"/>
  <c r="K18" i="4"/>
  <c r="J18" i="4"/>
  <c r="AF17" i="4"/>
  <c r="AE17" i="4"/>
  <c r="AD17" i="4"/>
  <c r="AB17" i="4"/>
  <c r="AA17" i="4"/>
  <c r="Z17" i="4"/>
  <c r="X17" i="4"/>
  <c r="W17" i="4"/>
  <c r="V17" i="4"/>
  <c r="L17" i="4"/>
  <c r="K17" i="4"/>
  <c r="J17" i="4"/>
  <c r="AF16" i="4"/>
  <c r="AE16" i="4"/>
  <c r="AD16" i="4"/>
  <c r="AB16" i="4"/>
  <c r="AA16" i="4"/>
  <c r="Z16" i="4"/>
  <c r="X16" i="4"/>
  <c r="W16" i="4"/>
  <c r="V16" i="4"/>
  <c r="L16" i="4"/>
  <c r="K16" i="4"/>
  <c r="J16" i="4"/>
  <c r="AF15" i="4"/>
  <c r="AE15" i="4"/>
  <c r="AI15" i="4" s="1"/>
  <c r="AD15" i="4"/>
  <c r="AB15" i="4"/>
  <c r="AA15" i="4"/>
  <c r="Z15" i="4"/>
  <c r="X15" i="4"/>
  <c r="V15" i="4"/>
  <c r="L15" i="4"/>
  <c r="K15" i="4"/>
  <c r="J15" i="4"/>
  <c r="AF14" i="4"/>
  <c r="AE14" i="4"/>
  <c r="AD14" i="4"/>
  <c r="AB14" i="4"/>
  <c r="AA14" i="4"/>
  <c r="Z14" i="4"/>
  <c r="AH14" i="4" s="1"/>
  <c r="X14" i="4"/>
  <c r="V14" i="4"/>
  <c r="L14" i="4"/>
  <c r="K14" i="4"/>
  <c r="J14" i="4"/>
  <c r="AF13" i="4"/>
  <c r="AE13" i="4"/>
  <c r="AD13" i="4"/>
  <c r="AB13" i="4"/>
  <c r="AA13" i="4"/>
  <c r="Z13" i="4"/>
  <c r="X13" i="4"/>
  <c r="W13" i="4"/>
  <c r="V13" i="4"/>
  <c r="L13" i="4"/>
  <c r="K13" i="4"/>
  <c r="J13" i="4"/>
  <c r="AF12" i="4"/>
  <c r="AE12" i="4"/>
  <c r="AD12" i="4"/>
  <c r="AB12" i="4"/>
  <c r="AA12" i="4"/>
  <c r="Z12" i="4"/>
  <c r="X12" i="4"/>
  <c r="V12" i="4"/>
  <c r="L12" i="4"/>
  <c r="K12" i="4"/>
  <c r="J12" i="4"/>
  <c r="AF11" i="4"/>
  <c r="AE11" i="4"/>
  <c r="AD11" i="4"/>
  <c r="AB11" i="4"/>
  <c r="AJ11" i="4" s="1"/>
  <c r="AA11" i="4"/>
  <c r="Z11" i="4"/>
  <c r="X11" i="4"/>
  <c r="W11" i="4"/>
  <c r="V11" i="4"/>
  <c r="L11" i="4"/>
  <c r="K11" i="4"/>
  <c r="J11" i="4"/>
  <c r="AG10" i="4"/>
  <c r="AF10" i="4"/>
  <c r="AE10" i="4"/>
  <c r="AD10" i="4"/>
  <c r="AC10" i="4"/>
  <c r="AB10" i="4"/>
  <c r="AA10" i="4"/>
  <c r="Z10" i="4"/>
  <c r="X10" i="4"/>
  <c r="W10" i="4"/>
  <c r="V10" i="4"/>
  <c r="M10" i="4"/>
  <c r="L10" i="4"/>
  <c r="K10" i="4"/>
  <c r="J10" i="4"/>
  <c r="AG9" i="4"/>
  <c r="AF9" i="4"/>
  <c r="AE9" i="4"/>
  <c r="AD9" i="4"/>
  <c r="AC9" i="4"/>
  <c r="AB9" i="4"/>
  <c r="AA9" i="4"/>
  <c r="Z9" i="4"/>
  <c r="X9" i="4"/>
  <c r="W9" i="4"/>
  <c r="V9" i="4"/>
  <c r="M9" i="4"/>
  <c r="L9" i="4"/>
  <c r="K9" i="4"/>
  <c r="J9" i="4"/>
  <c r="AK12" i="5" l="1"/>
  <c r="AK11" i="4"/>
  <c r="AK12" i="4"/>
  <c r="AH13" i="4"/>
  <c r="AI14" i="4"/>
  <c r="AH17" i="4"/>
  <c r="AH18" i="4"/>
  <c r="AE21" i="4"/>
  <c r="AJ15" i="4"/>
  <c r="AF21" i="4"/>
  <c r="AK10" i="4"/>
  <c r="AI11" i="4"/>
  <c r="AJ12" i="4"/>
  <c r="AJ16" i="4"/>
  <c r="AJ19" i="4"/>
  <c r="AJ20" i="4"/>
  <c r="J21" i="4"/>
  <c r="AK9" i="4"/>
  <c r="K21" i="4"/>
  <c r="AG21" i="4"/>
  <c r="L21" i="4"/>
  <c r="AC21" i="4"/>
  <c r="AH12" i="4"/>
  <c r="AH15" i="4"/>
  <c r="AA21" i="4"/>
  <c r="AI21" i="4" s="1"/>
  <c r="AH16" i="4"/>
  <c r="AH19" i="4"/>
  <c r="AI17" i="4"/>
  <c r="AJ10" i="4"/>
  <c r="AB21" i="4"/>
  <c r="AJ21" i="4" s="1"/>
  <c r="AI12" i="4"/>
  <c r="AJ17" i="4"/>
  <c r="AJ18" i="4"/>
  <c r="AH20" i="4"/>
  <c r="V21" i="4"/>
  <c r="AH10" i="4"/>
  <c r="AI13" i="4"/>
  <c r="AI20" i="4"/>
  <c r="W21" i="4"/>
  <c r="Z21" i="4"/>
  <c r="AH9" i="4"/>
  <c r="AI10" i="4"/>
  <c r="AH11" i="4"/>
  <c r="AJ13" i="4"/>
  <c r="AJ14" i="4"/>
  <c r="AI16" i="4"/>
  <c r="X21" i="4"/>
  <c r="Y21" i="4"/>
  <c r="M21" i="4"/>
  <c r="AJ9" i="4"/>
  <c r="AD21" i="4"/>
  <c r="AI9" i="4"/>
  <c r="AK21" i="4" l="1"/>
  <c r="AH21" i="4"/>
  <c r="L9" i="5" l="1"/>
  <c r="AD9" i="5"/>
  <c r="L71" i="7"/>
  <c r="AG10" i="5"/>
  <c r="AG11" i="5"/>
  <c r="AC11" i="5"/>
  <c r="AC10" i="5"/>
  <c r="Y10" i="5"/>
  <c r="M10" i="5"/>
  <c r="AK11" i="5" l="1"/>
  <c r="AK10" i="5"/>
  <c r="C21" i="5" l="1"/>
  <c r="D21" i="5"/>
  <c r="E21" i="5"/>
  <c r="F21" i="5"/>
  <c r="G21" i="5"/>
  <c r="K21" i="5" s="1"/>
  <c r="H21" i="5"/>
  <c r="L21" i="5" s="1"/>
  <c r="I21" i="5"/>
  <c r="N21" i="5"/>
  <c r="O21" i="5"/>
  <c r="P21" i="5"/>
  <c r="Q21" i="5"/>
  <c r="R21" i="5"/>
  <c r="S21" i="5"/>
  <c r="W21" i="5" s="1"/>
  <c r="T21" i="5"/>
  <c r="X21" i="5" s="1"/>
  <c r="U21" i="5"/>
  <c r="B21" i="5"/>
  <c r="AE9" i="5"/>
  <c r="AF9" i="5"/>
  <c r="AG9" i="5"/>
  <c r="AE10" i="5"/>
  <c r="AF10" i="5"/>
  <c r="AE11" i="5"/>
  <c r="AF11" i="5"/>
  <c r="AE12" i="5"/>
  <c r="AF12" i="5"/>
  <c r="AE13" i="5"/>
  <c r="AF13" i="5"/>
  <c r="AE14" i="5"/>
  <c r="AF14" i="5"/>
  <c r="AE15" i="5"/>
  <c r="AF15" i="5"/>
  <c r="AE16" i="5"/>
  <c r="AF16" i="5"/>
  <c r="AE17" i="5"/>
  <c r="AF17" i="5"/>
  <c r="AE18" i="5"/>
  <c r="AF18" i="5"/>
  <c r="AE19" i="5"/>
  <c r="AF19" i="5"/>
  <c r="AE20" i="5"/>
  <c r="AF20" i="5"/>
  <c r="AD10" i="5"/>
  <c r="AD11" i="5"/>
  <c r="AD12" i="5"/>
  <c r="AD13" i="5"/>
  <c r="AD14" i="5"/>
  <c r="AD15" i="5"/>
  <c r="AD16" i="5"/>
  <c r="AD17" i="5"/>
  <c r="AD18" i="5"/>
  <c r="AD19" i="5"/>
  <c r="AD20" i="5"/>
  <c r="AA9" i="5"/>
  <c r="AB9" i="5"/>
  <c r="AJ9" i="5" s="1"/>
  <c r="AC9" i="5"/>
  <c r="AK9" i="5" s="1"/>
  <c r="AA10" i="5"/>
  <c r="AB10" i="5"/>
  <c r="AA11" i="5"/>
  <c r="AB11" i="5"/>
  <c r="AA12" i="5"/>
  <c r="AA13" i="5"/>
  <c r="AB13" i="5"/>
  <c r="AA14" i="5"/>
  <c r="AB14" i="5"/>
  <c r="AA15" i="5"/>
  <c r="AB15" i="5"/>
  <c r="AA16" i="5"/>
  <c r="AB16" i="5"/>
  <c r="AA17" i="5"/>
  <c r="AB17" i="5"/>
  <c r="AA18" i="5"/>
  <c r="AB18" i="5"/>
  <c r="AA19" i="5"/>
  <c r="AB19" i="5"/>
  <c r="AA20" i="5"/>
  <c r="AB20" i="5"/>
  <c r="Z10" i="5"/>
  <c r="Z11" i="5"/>
  <c r="Z12" i="5"/>
  <c r="Z13" i="5"/>
  <c r="Z14" i="5"/>
  <c r="Z15" i="5"/>
  <c r="Z16" i="5"/>
  <c r="Z17" i="5"/>
  <c r="Z18" i="5"/>
  <c r="Z19" i="5"/>
  <c r="Z20" i="5"/>
  <c r="Z9" i="5"/>
  <c r="AH9" i="5" s="1"/>
  <c r="W9" i="5"/>
  <c r="X9" i="5"/>
  <c r="Y9" i="5"/>
  <c r="W10" i="5"/>
  <c r="X10" i="5"/>
  <c r="W11" i="5"/>
  <c r="X11" i="5"/>
  <c r="W12" i="5"/>
  <c r="X12" i="5"/>
  <c r="W13" i="5"/>
  <c r="X13" i="5"/>
  <c r="W14" i="5"/>
  <c r="X14" i="5"/>
  <c r="W15" i="5"/>
  <c r="X15" i="5"/>
  <c r="W16" i="5"/>
  <c r="X16" i="5"/>
  <c r="W17" i="5"/>
  <c r="X17" i="5"/>
  <c r="W18" i="5"/>
  <c r="X18" i="5"/>
  <c r="W19" i="5"/>
  <c r="X19" i="5"/>
  <c r="W20" i="5"/>
  <c r="X20" i="5"/>
  <c r="V10" i="5"/>
  <c r="V11" i="5"/>
  <c r="V12" i="5"/>
  <c r="V13" i="5"/>
  <c r="V14" i="5"/>
  <c r="V15" i="5"/>
  <c r="V16" i="5"/>
  <c r="V17" i="5"/>
  <c r="V18" i="5"/>
  <c r="V19" i="5"/>
  <c r="V20" i="5"/>
  <c r="V9" i="5"/>
  <c r="K9" i="5"/>
  <c r="M9" i="5"/>
  <c r="K10" i="5"/>
  <c r="L10" i="5"/>
  <c r="K11" i="5"/>
  <c r="L11" i="5"/>
  <c r="K12" i="5"/>
  <c r="L12" i="5"/>
  <c r="K13" i="5"/>
  <c r="L13" i="5"/>
  <c r="K14" i="5"/>
  <c r="L14" i="5"/>
  <c r="K15" i="5"/>
  <c r="L15" i="5"/>
  <c r="K16" i="5"/>
  <c r="L16" i="5"/>
  <c r="K17" i="5"/>
  <c r="L17" i="5"/>
  <c r="K18" i="5"/>
  <c r="L18" i="5"/>
  <c r="K19" i="5"/>
  <c r="L19" i="5"/>
  <c r="K20" i="5"/>
  <c r="L20" i="5"/>
  <c r="J10" i="5"/>
  <c r="J11" i="5"/>
  <c r="J12" i="5"/>
  <c r="J13" i="5"/>
  <c r="J14" i="5"/>
  <c r="J15" i="5"/>
  <c r="J16" i="5"/>
  <c r="J17" i="5"/>
  <c r="J18" i="5"/>
  <c r="J19" i="5"/>
  <c r="J20" i="5"/>
  <c r="J9" i="5"/>
  <c r="Y21" i="5" l="1"/>
  <c r="M21" i="5"/>
  <c r="V21" i="5"/>
  <c r="J21" i="5"/>
  <c r="AH18" i="5"/>
  <c r="AH14" i="5"/>
  <c r="AH10" i="5"/>
  <c r="AI19" i="5"/>
  <c r="AI17" i="5"/>
  <c r="AI15" i="5"/>
  <c r="AI13" i="5"/>
  <c r="AI11" i="5"/>
  <c r="Z21" i="5"/>
  <c r="AH17" i="5"/>
  <c r="AH13" i="5"/>
  <c r="AJ20" i="5"/>
  <c r="AB21" i="5"/>
  <c r="AA21" i="5"/>
  <c r="AC21" i="5"/>
  <c r="AH19" i="5"/>
  <c r="AH15" i="5"/>
  <c r="AH11" i="5"/>
  <c r="AJ19" i="5"/>
  <c r="AJ17" i="5"/>
  <c r="AJ15" i="5"/>
  <c r="AJ13" i="5"/>
  <c r="AJ11" i="5"/>
  <c r="AI10" i="5"/>
  <c r="AD21" i="5"/>
  <c r="AH21" i="5" s="1"/>
  <c r="AG21" i="5"/>
  <c r="AJ18" i="5"/>
  <c r="AJ16" i="5"/>
  <c r="AJ14" i="5"/>
  <c r="AJ12" i="5"/>
  <c r="AF21" i="5"/>
  <c r="AH20" i="5"/>
  <c r="AH16" i="5"/>
  <c r="AH12" i="5"/>
  <c r="AI20" i="5"/>
  <c r="AI18" i="5"/>
  <c r="AI16" i="5"/>
  <c r="AI14" i="5"/>
  <c r="AI12" i="5"/>
  <c r="AJ10" i="5"/>
  <c r="AI9" i="5"/>
  <c r="AE21" i="5"/>
  <c r="AI21" i="5" s="1"/>
  <c r="AK21" i="5" l="1"/>
  <c r="AJ21" i="5"/>
</calcChain>
</file>

<file path=xl/sharedStrings.xml><?xml version="1.0" encoding="utf-8"?>
<sst xmlns="http://schemas.openxmlformats.org/spreadsheetml/2006/main" count="6541" uniqueCount="617">
  <si>
    <t>AMERICAN</t>
  </si>
  <si>
    <t>BARRANQUILLA</t>
  </si>
  <si>
    <t>MIAMI</t>
  </si>
  <si>
    <t>BOGOTA</t>
  </si>
  <si>
    <t>DALAS</t>
  </si>
  <si>
    <t>CALI</t>
  </si>
  <si>
    <t>CARTAGENA</t>
  </si>
  <si>
    <t>RIONEGRO - ANTIOQUIA</t>
  </si>
  <si>
    <t>PEREIRA</t>
  </si>
  <si>
    <t>ABX AIR INC  SUCURSAL COLOMBIANA</t>
  </si>
  <si>
    <t>AIR CANADA</t>
  </si>
  <si>
    <t>TORONTO</t>
  </si>
  <si>
    <t>AER CARIBE S.A.</t>
  </si>
  <si>
    <t>CURACAO</t>
  </si>
  <si>
    <t>LIMA</t>
  </si>
  <si>
    <t>LATACUNGA</t>
  </si>
  <si>
    <t>SAN JOSE</t>
  </si>
  <si>
    <t>IQUITOS</t>
  </si>
  <si>
    <t>PANAMA</t>
  </si>
  <si>
    <t>AIR EUROPA</t>
  </si>
  <si>
    <t>MADRID</t>
  </si>
  <si>
    <t>AIR FRANCE</t>
  </si>
  <si>
    <t>PARIS</t>
  </si>
  <si>
    <t>INTERJET</t>
  </si>
  <si>
    <t>CANCUN</t>
  </si>
  <si>
    <t>MEXICO</t>
  </si>
  <si>
    <t>NO REGISTRA SIGLA</t>
  </si>
  <si>
    <t>AEROMEXICO SUCURSAL COLOMBIA</t>
  </si>
  <si>
    <t>AIRES</t>
  </si>
  <si>
    <t>ARUBA</t>
  </si>
  <si>
    <t>AEROLINEAS ARGENTINAS</t>
  </si>
  <si>
    <t>BUENOS AIRES</t>
  </si>
  <si>
    <t>AVIANCA</t>
  </si>
  <si>
    <t>BARCELONA</t>
  </si>
  <si>
    <t>BOSTON</t>
  </si>
  <si>
    <t>FORT LAUDERDALE</t>
  </si>
  <si>
    <t>SAO PAULO</t>
  </si>
  <si>
    <t>GUATEMALA</t>
  </si>
  <si>
    <t>GUAYAQUIL</t>
  </si>
  <si>
    <t>HABANA</t>
  </si>
  <si>
    <t>WASHINGTON</t>
  </si>
  <si>
    <t>NEW YORK</t>
  </si>
  <si>
    <t>LOS ANGELES</t>
  </si>
  <si>
    <t>LONDRES</t>
  </si>
  <si>
    <t>LA PAZ</t>
  </si>
  <si>
    <t>ORLANDO</t>
  </si>
  <si>
    <t>MUNICH</t>
  </si>
  <si>
    <t>MONTEVIDEO</t>
  </si>
  <si>
    <t>CHICAGO</t>
  </si>
  <si>
    <t>PUNTA CANA</t>
  </si>
  <si>
    <t>RIO DE JANEIRO</t>
  </si>
  <si>
    <t>SAN SALVADOR</t>
  </si>
  <si>
    <t>SANTIAGO</t>
  </si>
  <si>
    <t>SANTO DOMINGO</t>
  </si>
  <si>
    <t>SAN JUAN</t>
  </si>
  <si>
    <t>QUITO</t>
  </si>
  <si>
    <t>CARGOLUX AIRLINES INTERNATIONAL S.A.</t>
  </si>
  <si>
    <t>LUXEMBURGO</t>
  </si>
  <si>
    <t>COPA</t>
  </si>
  <si>
    <t>21 AIR</t>
  </si>
  <si>
    <t>DHL AERO EXPRESO</t>
  </si>
  <si>
    <t>DELTA</t>
  </si>
  <si>
    <t>ATLANTA</t>
  </si>
  <si>
    <t>LUFTHANSA</t>
  </si>
  <si>
    <t>FRANKFURT</t>
  </si>
  <si>
    <t>FEDERAL EXPRESS CORPORATION</t>
  </si>
  <si>
    <t>MEMPHIS</t>
  </si>
  <si>
    <t>AEROGAL</t>
  </si>
  <si>
    <t>VIRU VIRU</t>
  </si>
  <si>
    <t>IBERIA</t>
  </si>
  <si>
    <t>JETBLUE AIRWAYS CORPORATION</t>
  </si>
  <si>
    <t>KLM</t>
  </si>
  <si>
    <t>AMSTERDAM</t>
  </si>
  <si>
    <t>AEROSUCRE</t>
  </si>
  <si>
    <t>SKY LEASE</t>
  </si>
  <si>
    <t>CARACAS</t>
  </si>
  <si>
    <t>LÍNEA AÉREA CARGUERA DE COLOMBIA S.A.</t>
  </si>
  <si>
    <t>LATAM AIRLINES GROUP S.A SUCURSAL COLOMBIA</t>
  </si>
  <si>
    <t>LAS</t>
  </si>
  <si>
    <t>LETICIA</t>
  </si>
  <si>
    <t>LAN PERU</t>
  </si>
  <si>
    <t>LACSA</t>
  </si>
  <si>
    <t>ABSA</t>
  </si>
  <si>
    <t>MANAUS</t>
  </si>
  <si>
    <t>MARTINAIR</t>
  </si>
  <si>
    <t>SPIRIT AIRLINES</t>
  </si>
  <si>
    <t>ARMENIA</t>
  </si>
  <si>
    <t>OCEANAIR</t>
  </si>
  <si>
    <t>FORTALEZA</t>
  </si>
  <si>
    <t>SALVADOR</t>
  </si>
  <si>
    <t>AIR PANAMA</t>
  </si>
  <si>
    <t>PAITILLA</t>
  </si>
  <si>
    <t>AVIOR AIRLINES,C.A.</t>
  </si>
  <si>
    <t>POR LA MAR</t>
  </si>
  <si>
    <t>AEROREPUBLICA</t>
  </si>
  <si>
    <t>SAN ANDRES - ISLA</t>
  </si>
  <si>
    <t>BUCARAMANGA</t>
  </si>
  <si>
    <t>BALBOA</t>
  </si>
  <si>
    <t>TAME</t>
  </si>
  <si>
    <t>TACHINA</t>
  </si>
  <si>
    <t>TACA INTERNATIONAL</t>
  </si>
  <si>
    <t>TAM</t>
  </si>
  <si>
    <t>TURKISH AIRLINES INC</t>
  </si>
  <si>
    <t>ESTAMBUL</t>
  </si>
  <si>
    <t>TAMPA CARGO S.A.S</t>
  </si>
  <si>
    <t>ASUNCION</t>
  </si>
  <si>
    <t>AVIANCA PERU S.A. SUCURSAL COLOMBIA</t>
  </si>
  <si>
    <t>CUZCO</t>
  </si>
  <si>
    <t>AIR TRANSAT</t>
  </si>
  <si>
    <t>MONTREAL</t>
  </si>
  <si>
    <t>UNITED AIR LINES INC</t>
  </si>
  <si>
    <t>HOUSTON</t>
  </si>
  <si>
    <t>UNITED PARCEL SERVICE CO. SUCURSAL COLOMBIA</t>
  </si>
  <si>
    <t>VENSECAR C.A.</t>
  </si>
  <si>
    <t>VIVA AIR PERU</t>
  </si>
  <si>
    <t>FAST COLOMBIA SAS</t>
  </si>
  <si>
    <t>SANTA MARTA</t>
  </si>
  <si>
    <t>CURITIBA</t>
  </si>
  <si>
    <t>FLORIDA</t>
  </si>
  <si>
    <t>CIUDAD DEL ESTE</t>
  </si>
  <si>
    <t>WEST PALM BECH</t>
  </si>
  <si>
    <t>RECIFE</t>
  </si>
  <si>
    <t>PUERTO ESPANA</t>
  </si>
  <si>
    <t>MARACAIBO</t>
  </si>
  <si>
    <t>PORTO ALEGRE</t>
  </si>
  <si>
    <t>CONCEPCION</t>
  </si>
  <si>
    <t>BRUSELAS</t>
  </si>
  <si>
    <t>NASSAU</t>
  </si>
  <si>
    <t>MORALES</t>
  </si>
  <si>
    <t>PARAMARIBO</t>
  </si>
  <si>
    <t>ANZOATEGUI</t>
  </si>
  <si>
    <t>BONAIRE</t>
  </si>
  <si>
    <t>ALIANSA</t>
  </si>
  <si>
    <t>VALENCIA</t>
  </si>
  <si>
    <t>JETSMART</t>
  </si>
  <si>
    <t>ANTOFAGASTA</t>
  </si>
  <si>
    <t>ALABAMA</t>
  </si>
  <si>
    <t>KINGSTON</t>
  </si>
  <si>
    <t>SAN PEDRO SULA</t>
  </si>
  <si>
    <t>IQUIQUE</t>
  </si>
  <si>
    <t>SKY AIRLINE</t>
  </si>
  <si>
    <t>EZ AIR</t>
  </si>
  <si>
    <t>PISCO</t>
  </si>
  <si>
    <t>BELO HORIZONTE</t>
  </si>
  <si>
    <t>TAMPA</t>
  </si>
  <si>
    <t>GCA AIRLINES</t>
  </si>
  <si>
    <t>BARRANCA DE UPIA</t>
  </si>
  <si>
    <t>GEORGETOWN</t>
  </si>
  <si>
    <t xml:space="preserve"> VUELA COMPAÑÍA DE AVIACION S.A.P.I DE C.V SUCURSA</t>
  </si>
  <si>
    <t>CUCUTA</t>
  </si>
  <si>
    <t>MARECHAL</t>
  </si>
  <si>
    <t>TRANSCARGA INTERNATIONAL AIRWAYS C.A.</t>
  </si>
  <si>
    <t>PARAGUANA</t>
  </si>
  <si>
    <t>NO REGISTRA</t>
  </si>
  <si>
    <t>TAC</t>
  </si>
  <si>
    <t>GUAPI</t>
  </si>
  <si>
    <t>AIR COLOMBIA</t>
  </si>
  <si>
    <t>SAN FELIPE</t>
  </si>
  <si>
    <t>PUERTO INIRIDA</t>
  </si>
  <si>
    <t>ARAUCA - MUNICIPIO</t>
  </si>
  <si>
    <t>VILLAVICENCIO</t>
  </si>
  <si>
    <t>GUAINIA (BARRANCO MINAS)</t>
  </si>
  <si>
    <t>LA MACARENA</t>
  </si>
  <si>
    <t>MITU</t>
  </si>
  <si>
    <t>SAN JOSE DEL GUAVIARE</t>
  </si>
  <si>
    <t>ARARACUARA</t>
  </si>
  <si>
    <t>LA CHORRERA</t>
  </si>
  <si>
    <t>CARURU</t>
  </si>
  <si>
    <t>FLORENCIA</t>
  </si>
  <si>
    <t>SOLANO</t>
  </si>
  <si>
    <t>LA PEDRERA</t>
  </si>
  <si>
    <t>TARAIRA</t>
  </si>
  <si>
    <t>PUERTO LEGUIZAMO</t>
  </si>
  <si>
    <t>SAN VICENTE DEL CAGUAN</t>
  </si>
  <si>
    <t>MIRAFLORES - GUAVIARE</t>
  </si>
  <si>
    <t>CUMARIBO</t>
  </si>
  <si>
    <t>PUERTO CARRENO</t>
  </si>
  <si>
    <t>SANTA RITA - VICHADA</t>
  </si>
  <si>
    <t>VILLA GARZON</t>
  </si>
  <si>
    <t>AEROLINEA DE ANTIOQUIA S.A.</t>
  </si>
  <si>
    <t>ACANDI</t>
  </si>
  <si>
    <t>MEDELLIN</t>
  </si>
  <si>
    <t>CAREPA</t>
  </si>
  <si>
    <t>BAHIA SOLANO</t>
  </si>
  <si>
    <t>CAUCASIA</t>
  </si>
  <si>
    <t>QUIBDO</t>
  </si>
  <si>
    <t>COROZAL</t>
  </si>
  <si>
    <t>EL BAGRE</t>
  </si>
  <si>
    <t>MONTERIA</t>
  </si>
  <si>
    <t>TOLU</t>
  </si>
  <si>
    <t>EL YOPAL</t>
  </si>
  <si>
    <t>VALLEDUPAR</t>
  </si>
  <si>
    <t>BARRANCABERMEJA</t>
  </si>
  <si>
    <t>IBAGUE</t>
  </si>
  <si>
    <t>MANIZALES</t>
  </si>
  <si>
    <t>NEIVA</t>
  </si>
  <si>
    <t>POPAYAN</t>
  </si>
  <si>
    <t>PASTO</t>
  </si>
  <si>
    <t>RIOHACHA</t>
  </si>
  <si>
    <t>TUMACO</t>
  </si>
  <si>
    <t>SERVICIO AEREO A TERRITORIOS NACIONALES SATENA</t>
  </si>
  <si>
    <t>PROVIDENCIA</t>
  </si>
  <si>
    <t>SARAVENA</t>
  </si>
  <si>
    <t>BUENAVENTURA</t>
  </si>
  <si>
    <t>ALDANA</t>
  </si>
  <si>
    <t>PITALITO</t>
  </si>
  <si>
    <t>PUERTO ASIS</t>
  </si>
  <si>
    <t>SAN MARTIN</t>
  </si>
  <si>
    <t>VILLANUEVA - CASANARE</t>
  </si>
  <si>
    <t>PACOA</t>
  </si>
  <si>
    <t>MAPIRIPAN</t>
  </si>
  <si>
    <t>LA PRIMAVERA</t>
  </si>
  <si>
    <t>MARIQUITA</t>
  </si>
  <si>
    <t>EL ENCANTO</t>
  </si>
  <si>
    <t>AGUACHICA</t>
  </si>
  <si>
    <t>NUQUI</t>
  </si>
  <si>
    <t>2019</t>
  </si>
  <si>
    <t>2020</t>
  </si>
  <si>
    <t>2021</t>
  </si>
  <si>
    <t>SILLAS OFRECIDAS</t>
  </si>
  <si>
    <t>PASAJEROS A BORDO</t>
  </si>
  <si>
    <t>INTERNACIONAL</t>
  </si>
  <si>
    <t>NACIONAL</t>
  </si>
  <si>
    <t>OCUPACIÓN</t>
  </si>
  <si>
    <t>ENERO</t>
  </si>
  <si>
    <t>FEBRERO</t>
  </si>
  <si>
    <t>MARZO</t>
  </si>
  <si>
    <t>ABRIL</t>
  </si>
  <si>
    <t>MAYO</t>
  </si>
  <si>
    <t>JUNIO</t>
  </si>
  <si>
    <t>JULIO</t>
  </si>
  <si>
    <t>AGOSTO</t>
  </si>
  <si>
    <t>SEPTIEMBRE</t>
  </si>
  <si>
    <t>OCTUBRE</t>
  </si>
  <si>
    <t>NOVIEMBRE</t>
  </si>
  <si>
    <t xml:space="preserve">DICIEMBRE </t>
  </si>
  <si>
    <t xml:space="preserve">TOTAL </t>
  </si>
  <si>
    <t>TOTAL SILLAS OFRECIDAS</t>
  </si>
  <si>
    <t>INTERNACIONAL Y NACIONAL</t>
  </si>
  <si>
    <t>TOTAL PASAJEROS A BORDO</t>
  </si>
  <si>
    <t>TOTAL</t>
  </si>
  <si>
    <t xml:space="preserve">NOMBRE </t>
  </si>
  <si>
    <t>TABLA DE CONTENIDO</t>
  </si>
  <si>
    <t xml:space="preserve">I. ALCANCE </t>
  </si>
  <si>
    <t>II.  CONCEPTOS</t>
  </si>
  <si>
    <t>COLOMBIA</t>
  </si>
  <si>
    <t>MLR</t>
  </si>
  <si>
    <t>TIBU</t>
  </si>
  <si>
    <t>CAO</t>
  </si>
  <si>
    <t>LARANDIA</t>
  </si>
  <si>
    <t>CFB</t>
  </si>
  <si>
    <t>EL SALVADOR</t>
  </si>
  <si>
    <t>INGLATERRA</t>
  </si>
  <si>
    <t>ESPANA</t>
  </si>
  <si>
    <t>ESTADOS UNIDOS</t>
  </si>
  <si>
    <t>ECUADOR</t>
  </si>
  <si>
    <t>BRASIL</t>
  </si>
  <si>
    <t>ANTILLAS HOLANDESAS</t>
  </si>
  <si>
    <t>COSTA RICA</t>
  </si>
  <si>
    <t>REPUBLICA DOMINICANA</t>
  </si>
  <si>
    <t>PERU</t>
  </si>
  <si>
    <t>VENEZUELA</t>
  </si>
  <si>
    <t>BAHAMAS</t>
  </si>
  <si>
    <t>CHILE</t>
  </si>
  <si>
    <t>CANADA</t>
  </si>
  <si>
    <t>URUGUAY</t>
  </si>
  <si>
    <t>LTX</t>
  </si>
  <si>
    <t>BOLIVIA</t>
  </si>
  <si>
    <t>PIO</t>
  </si>
  <si>
    <t>ALEMANIA</t>
  </si>
  <si>
    <t>GIG</t>
  </si>
  <si>
    <t>PARAGUAY</t>
  </si>
  <si>
    <t>TURQUIA</t>
  </si>
  <si>
    <t>FRANCIA</t>
  </si>
  <si>
    <t>PUERTO RICO</t>
  </si>
  <si>
    <t>HOLANDA</t>
  </si>
  <si>
    <t>ARGENTINA</t>
  </si>
  <si>
    <t>CUBA</t>
  </si>
  <si>
    <t>SURINAME</t>
  </si>
  <si>
    <t>TRINIDAD Y TOBAGO</t>
  </si>
  <si>
    <t>HONDURAS</t>
  </si>
  <si>
    <t>JAMAICA</t>
  </si>
  <si>
    <t>BELGICA</t>
  </si>
  <si>
    <t>GUYANA</t>
  </si>
  <si>
    <t>AAL</t>
  </si>
  <si>
    <t>BAQ</t>
  </si>
  <si>
    <t>MIA</t>
  </si>
  <si>
    <t>BOG</t>
  </si>
  <si>
    <t>DFW</t>
  </si>
  <si>
    <t>CLO</t>
  </si>
  <si>
    <t>CTG</t>
  </si>
  <si>
    <t>MDE</t>
  </si>
  <si>
    <t>PEI</t>
  </si>
  <si>
    <t>ABX</t>
  </si>
  <si>
    <t>ACA</t>
  </si>
  <si>
    <t>YYZ</t>
  </si>
  <si>
    <t>ACL</t>
  </si>
  <si>
    <t>CUR</t>
  </si>
  <si>
    <t>LIM</t>
  </si>
  <si>
    <t>SJO</t>
  </si>
  <si>
    <t>IQT</t>
  </si>
  <si>
    <t>PTY</t>
  </si>
  <si>
    <t>AEA</t>
  </si>
  <si>
    <t>MAD</t>
  </si>
  <si>
    <t>AFR</t>
  </si>
  <si>
    <t>CDG</t>
  </si>
  <si>
    <t>AIJ</t>
  </si>
  <si>
    <t>CUN</t>
  </si>
  <si>
    <t>MEX</t>
  </si>
  <si>
    <t>AJT</t>
  </si>
  <si>
    <t>AMX</t>
  </si>
  <si>
    <t>ARE</t>
  </si>
  <si>
    <t>AUA</t>
  </si>
  <si>
    <t>ARG</t>
  </si>
  <si>
    <t>AVA</t>
  </si>
  <si>
    <t>BCN</t>
  </si>
  <si>
    <t>BOS</t>
  </si>
  <si>
    <t>FLL</t>
  </si>
  <si>
    <t>GRU</t>
  </si>
  <si>
    <t>GUA</t>
  </si>
  <si>
    <t>GYE</t>
  </si>
  <si>
    <t>HAV</t>
  </si>
  <si>
    <t>IAD</t>
  </si>
  <si>
    <t>JFK</t>
  </si>
  <si>
    <t>LAX</t>
  </si>
  <si>
    <t>LHR</t>
  </si>
  <si>
    <t>LPB</t>
  </si>
  <si>
    <t>MCO</t>
  </si>
  <si>
    <t>MUC</t>
  </si>
  <si>
    <t>MVD</t>
  </si>
  <si>
    <t>ORD</t>
  </si>
  <si>
    <t>PUJ</t>
  </si>
  <si>
    <t>RIO</t>
  </si>
  <si>
    <t>SAL</t>
  </si>
  <si>
    <t>SCL</t>
  </si>
  <si>
    <t>SDQ</t>
  </si>
  <si>
    <t>SJU</t>
  </si>
  <si>
    <t>UIO</t>
  </si>
  <si>
    <t>CLX</t>
  </si>
  <si>
    <t>LUX</t>
  </si>
  <si>
    <t>CMP</t>
  </si>
  <si>
    <t>CSB</t>
  </si>
  <si>
    <t>DAE</t>
  </si>
  <si>
    <t>DAL</t>
  </si>
  <si>
    <t>ATL</t>
  </si>
  <si>
    <t>DLH</t>
  </si>
  <si>
    <t>FRA</t>
  </si>
  <si>
    <t>FDX</t>
  </si>
  <si>
    <t>MEM</t>
  </si>
  <si>
    <t>GLG</t>
  </si>
  <si>
    <t>VVI</t>
  </si>
  <si>
    <t>IBE</t>
  </si>
  <si>
    <t>JBU</t>
  </si>
  <si>
    <t>AMS</t>
  </si>
  <si>
    <t>KRE</t>
  </si>
  <si>
    <t>KYE</t>
  </si>
  <si>
    <t>CCS</t>
  </si>
  <si>
    <t>LAE</t>
  </si>
  <si>
    <t>CPQ</t>
  </si>
  <si>
    <t>LAN</t>
  </si>
  <si>
    <t>LAU</t>
  </si>
  <si>
    <t>LET</t>
  </si>
  <si>
    <t>LPE</t>
  </si>
  <si>
    <t>LRC</t>
  </si>
  <si>
    <t>LTG</t>
  </si>
  <si>
    <t>MAO</t>
  </si>
  <si>
    <t>MAA</t>
  </si>
  <si>
    <t>MPH</t>
  </si>
  <si>
    <t>NKS</t>
  </si>
  <si>
    <t>AXM</t>
  </si>
  <si>
    <t>ONE</t>
  </si>
  <si>
    <t>FOR</t>
  </si>
  <si>
    <t>SSA</t>
  </si>
  <si>
    <t>PST</t>
  </si>
  <si>
    <t>PAC</t>
  </si>
  <si>
    <t>ROI</t>
  </si>
  <si>
    <t>PMV</t>
  </si>
  <si>
    <t>RPB</t>
  </si>
  <si>
    <t>ADZ</t>
  </si>
  <si>
    <t>BGA</t>
  </si>
  <si>
    <t>BLB</t>
  </si>
  <si>
    <t>TAE</t>
  </si>
  <si>
    <t>ESM</t>
  </si>
  <si>
    <t>TAI</t>
  </si>
  <si>
    <t>THY</t>
  </si>
  <si>
    <t>ISL</t>
  </si>
  <si>
    <t>TPA</t>
  </si>
  <si>
    <t>ASU</t>
  </si>
  <si>
    <t>TPU</t>
  </si>
  <si>
    <t>CUZ</t>
  </si>
  <si>
    <t>TSC</t>
  </si>
  <si>
    <t>YUL</t>
  </si>
  <si>
    <t>UAL</t>
  </si>
  <si>
    <t>EWR</t>
  </si>
  <si>
    <t>IAH</t>
  </si>
  <si>
    <t>UPS</t>
  </si>
  <si>
    <t>VEC</t>
  </si>
  <si>
    <t>VPE</t>
  </si>
  <si>
    <t>VVC</t>
  </si>
  <si>
    <t>SMR</t>
  </si>
  <si>
    <t>BCT</t>
  </si>
  <si>
    <t>TLH</t>
  </si>
  <si>
    <t>GES</t>
  </si>
  <si>
    <t>PBI</t>
  </si>
  <si>
    <t>REC</t>
  </si>
  <si>
    <t>IST</t>
  </si>
  <si>
    <t>POS</t>
  </si>
  <si>
    <t>MAR</t>
  </si>
  <si>
    <t>POA</t>
  </si>
  <si>
    <t>CCP</t>
  </si>
  <si>
    <t>BRU</t>
  </si>
  <si>
    <t>NAS</t>
  </si>
  <si>
    <t>PBM</t>
  </si>
  <si>
    <t>GTI</t>
  </si>
  <si>
    <t>BLA</t>
  </si>
  <si>
    <t>BON</t>
  </si>
  <si>
    <t>6AF</t>
  </si>
  <si>
    <t>VLN</t>
  </si>
  <si>
    <t>JAT</t>
  </si>
  <si>
    <t>ANF</t>
  </si>
  <si>
    <t>HSV</t>
  </si>
  <si>
    <t>KIN</t>
  </si>
  <si>
    <t>SAP</t>
  </si>
  <si>
    <t>IQQ</t>
  </si>
  <si>
    <t>SKU</t>
  </si>
  <si>
    <t>EZR</t>
  </si>
  <si>
    <t>CNF</t>
  </si>
  <si>
    <t>5AI</t>
  </si>
  <si>
    <t>RSW</t>
  </si>
  <si>
    <t>BAR</t>
  </si>
  <si>
    <t>GEO</t>
  </si>
  <si>
    <t>VOI</t>
  </si>
  <si>
    <t>CUC</t>
  </si>
  <si>
    <t>CGB</t>
  </si>
  <si>
    <t>TIW</t>
  </si>
  <si>
    <t>LSP</t>
  </si>
  <si>
    <t>TNO</t>
  </si>
  <si>
    <t>1FC</t>
  </si>
  <si>
    <t>GPI</t>
  </si>
  <si>
    <t>6AD</t>
  </si>
  <si>
    <t>9DI</t>
  </si>
  <si>
    <t>IDA</t>
  </si>
  <si>
    <t>A02</t>
  </si>
  <si>
    <t>AUC</t>
  </si>
  <si>
    <t>BMG</t>
  </si>
  <si>
    <t>LMC</t>
  </si>
  <si>
    <t>MTS</t>
  </si>
  <si>
    <t>MVP</t>
  </si>
  <si>
    <t>SJE</t>
  </si>
  <si>
    <t>ACR</t>
  </si>
  <si>
    <t>LCH</t>
  </si>
  <si>
    <t>CRU</t>
  </si>
  <si>
    <t>FLA</t>
  </si>
  <si>
    <t>TQS</t>
  </si>
  <si>
    <t>LPD</t>
  </si>
  <si>
    <t>TAR</t>
  </si>
  <si>
    <t>LQM</t>
  </si>
  <si>
    <t>SVI</t>
  </si>
  <si>
    <t>MFS</t>
  </si>
  <si>
    <t>MUR</t>
  </si>
  <si>
    <t>MVA</t>
  </si>
  <si>
    <t>PCE</t>
  </si>
  <si>
    <t>VGP</t>
  </si>
  <si>
    <t>ANQ</t>
  </si>
  <si>
    <t>ACD</t>
  </si>
  <si>
    <t>EOH</t>
  </si>
  <si>
    <t>APO</t>
  </si>
  <si>
    <t>BSC</t>
  </si>
  <si>
    <t>CAQ</t>
  </si>
  <si>
    <t>UIB</t>
  </si>
  <si>
    <t>CZU</t>
  </si>
  <si>
    <t>EBG</t>
  </si>
  <si>
    <t>MTR</t>
  </si>
  <si>
    <t>TLU</t>
  </si>
  <si>
    <t>EYP</t>
  </si>
  <si>
    <t>VUP</t>
  </si>
  <si>
    <t>EJA</t>
  </si>
  <si>
    <t>MZL</t>
  </si>
  <si>
    <t>NVA</t>
  </si>
  <si>
    <t>PPN</t>
  </si>
  <si>
    <t>PSO</t>
  </si>
  <si>
    <t>RCH</t>
  </si>
  <si>
    <t>TCO</t>
  </si>
  <si>
    <t>MDR</t>
  </si>
  <si>
    <t>PCR</t>
  </si>
  <si>
    <t>NSE</t>
  </si>
  <si>
    <t>PVA</t>
  </si>
  <si>
    <t>RVE</t>
  </si>
  <si>
    <t>BUN</t>
  </si>
  <si>
    <t>IPI</t>
  </si>
  <si>
    <t>PTL</t>
  </si>
  <si>
    <t>PUU</t>
  </si>
  <si>
    <t>TAP</t>
  </si>
  <si>
    <t>MIT</t>
  </si>
  <si>
    <t>MFR</t>
  </si>
  <si>
    <t>MTU</t>
  </si>
  <si>
    <t>TME</t>
  </si>
  <si>
    <t>VLA</t>
  </si>
  <si>
    <t>PCA</t>
  </si>
  <si>
    <t>MAP</t>
  </si>
  <si>
    <t>PIM</t>
  </si>
  <si>
    <t>MQU</t>
  </si>
  <si>
    <t>A06</t>
  </si>
  <si>
    <t>AGH</t>
  </si>
  <si>
    <t>NQU</t>
  </si>
  <si>
    <t>9MQ</t>
  </si>
  <si>
    <t>MPI</t>
  </si>
  <si>
    <t>SIGLA</t>
  </si>
  <si>
    <t>PAIS</t>
  </si>
  <si>
    <t>ORIGEN</t>
  </si>
  <si>
    <t>DESTINO</t>
  </si>
  <si>
    <t xml:space="preserve">PAIS </t>
  </si>
  <si>
    <t>AVIANCA EXPRESS</t>
  </si>
  <si>
    <t>EASYFLY S.A</t>
  </si>
  <si>
    <t>SAN-TA</t>
  </si>
  <si>
    <t>EMPRESA</t>
  </si>
  <si>
    <t>EFY</t>
  </si>
  <si>
    <t>5AG</t>
  </si>
  <si>
    <t>TBU</t>
  </si>
  <si>
    <t>TIB</t>
  </si>
  <si>
    <t>CIUDAD</t>
  </si>
  <si>
    <t>BEE</t>
  </si>
  <si>
    <t>MELGAR</t>
  </si>
  <si>
    <t>ROLDANILLO</t>
  </si>
  <si>
    <t>9M2</t>
  </si>
  <si>
    <t>IV. CUADRO 2 OFERTA Y DEMANDA DE CARGA  NACIONAL E INTERNACIONAL</t>
  </si>
  <si>
    <t>V. CUADRO 3 OFERTA Y DEMANDA DE PASAJEROS POR EMPRESA INTERNACIONAL Y NACIONAL</t>
  </si>
  <si>
    <t>VI. CUADRO 4. OFERTA Y DEMANDA DE CARGA POR EMPRESA NACIONAL E INTERNACIONAL</t>
  </si>
  <si>
    <t>MES</t>
  </si>
  <si>
    <t xml:space="preserve">CUADRO 1. OFERTA Y DEMANDA MENSUAL DE PASAJEROS </t>
  </si>
  <si>
    <t xml:space="preserve">Fuente: </t>
  </si>
  <si>
    <t>Aeronáutica Civil - Dirección de Transporte Aéreo y Servicios Aerocomerciales - Base de datos trafico por etapas</t>
  </si>
  <si>
    <t>Periodo:</t>
  </si>
  <si>
    <t xml:space="preserve">CUADRO 2. OFERTA Y DEMANDA MENSUAL DE CARGA </t>
  </si>
  <si>
    <t xml:space="preserve">OFERTA Y DEMANDA MENSUAL DE CARGA POR EMPRESA </t>
  </si>
  <si>
    <t>ABR</t>
  </si>
  <si>
    <t xml:space="preserve">CUADRO 4. </t>
  </si>
  <si>
    <t xml:space="preserve">CUADRO 5. </t>
  </si>
  <si>
    <t xml:space="preserve">CUADRO 6. </t>
  </si>
  <si>
    <t>III. CUADRO 1 OFERTA Y DEMANDA MENSUAL DE PASAJEROS NACIONAL E INTERNACIONAL</t>
  </si>
  <si>
    <t>9M3</t>
  </si>
  <si>
    <t>9M4</t>
  </si>
  <si>
    <t>9M5</t>
  </si>
  <si>
    <t>CARGA OFRECIDA (Kg)</t>
  </si>
  <si>
    <t>CARGA A BORDO (Kg.) + CORREO A BORDO (Kg.)</t>
  </si>
  <si>
    <t>TOTAL CARGA OFRECIDA (Kg.)</t>
  </si>
  <si>
    <t>TOTAL CARGA A BORDO (Kg.) + CORREO A BORDO (Kg.)</t>
  </si>
  <si>
    <t>NÚMERO DE VUELOS</t>
  </si>
  <si>
    <t>CARGA OFRECIDA (Kg).</t>
  </si>
  <si>
    <t>CARGA A BORDO(Kg.) + CORREO A BORDO(Kg.)</t>
  </si>
  <si>
    <t>CARGA A BORDO  (Kg.) + CORREO A BORDO (Kg.)</t>
  </si>
  <si>
    <r>
      <rPr>
        <b/>
        <sz val="14"/>
        <color theme="1"/>
        <rFont val="Arial"/>
        <family val="2"/>
      </rPr>
      <t>II.  CONCEPTOS</t>
    </r>
    <r>
      <rPr>
        <sz val="14"/>
        <color theme="1"/>
        <rFont val="Arial"/>
        <family val="2"/>
      </rPr>
      <t xml:space="preserve">
</t>
    </r>
    <r>
      <rPr>
        <b/>
        <sz val="14"/>
        <color theme="1"/>
        <rFont val="Arial"/>
        <family val="2"/>
      </rPr>
      <t>1. AEROLINEA:</t>
    </r>
    <r>
      <rPr>
        <sz val="14"/>
        <color theme="1"/>
        <rFont val="Arial"/>
        <family val="2"/>
      </rPr>
      <t xml:space="preserve"> Según lo previsto en el Artículo 96 del Convenio de Chicago de 1944, sobre Aviación Civil Internacional, es cualquier empresa de transporte aéreo que ofrece o mantiene un servicio aéreo comercial de transporte público regular.
</t>
    </r>
    <r>
      <rPr>
        <b/>
        <sz val="14"/>
        <color theme="1"/>
        <rFont val="Arial"/>
        <family val="2"/>
      </rPr>
      <t xml:space="preserve">
2. TRANSPORTE REGULAR:</t>
    </r>
    <r>
      <rPr>
        <sz val="14"/>
        <color theme="1"/>
        <rFont val="Arial"/>
        <family val="2"/>
      </rPr>
      <t xml:space="preserve"> Transporte que se realiza dentro de un itinerario preestablecido con sujeción a calendario y horario prefijado.
</t>
    </r>
    <r>
      <rPr>
        <b/>
        <sz val="14"/>
        <color theme="1"/>
        <rFont val="Arial"/>
        <family val="2"/>
      </rPr>
      <t>3. TRAFCO POR ETAPA:</t>
    </r>
    <r>
      <rPr>
        <sz val="14"/>
        <color theme="1"/>
        <rFont val="Arial"/>
        <family val="2"/>
      </rPr>
      <t xml:space="preserve">  Estadísticas mensuales de sillas y carga ofrecidas, pasajeros, correo y carga abordo y en tránsito y, distancia, tiempo, regularidad y tipo de equipo por vuelo y ruta. 
</t>
    </r>
    <r>
      <rPr>
        <b/>
        <sz val="14"/>
        <color theme="1"/>
        <rFont val="Arial"/>
        <family val="2"/>
      </rPr>
      <t>4. SILLAS OFRECIDAS:</t>
    </r>
    <r>
      <rPr>
        <sz val="14"/>
        <color theme="1"/>
        <rFont val="Arial"/>
        <family val="2"/>
      </rPr>
      <t xml:space="preserve"> Sillas ofrecidas: Se refiere al número total de asientos de pasajeros disponibles para la venta en el respectivo trayecto.
</t>
    </r>
    <r>
      <rPr>
        <b/>
        <sz val="14"/>
        <color theme="1"/>
        <rFont val="Arial"/>
        <family val="2"/>
      </rPr>
      <t>5. CARGA OFRECIDA:</t>
    </r>
    <r>
      <rPr>
        <sz val="14"/>
        <color theme="1"/>
        <rFont val="Arial"/>
        <family val="2"/>
      </rPr>
      <t xml:space="preserve"> Carga ofrecida: Es la capacidad de carga total, encima y debajo de la cubierta, disponible para el transporte de carga y correo teniendo en cuenta las restricciones de la carga cuando corresponda y las restricciones operacionales respecto al suministro de capacidad.
</t>
    </r>
    <r>
      <rPr>
        <b/>
        <sz val="14"/>
        <color theme="1"/>
        <rFont val="Arial"/>
        <family val="2"/>
      </rPr>
      <t>6. OCUPACION:</t>
    </r>
    <r>
      <rPr>
        <sz val="14"/>
        <color theme="1"/>
        <rFont val="Arial"/>
        <family val="2"/>
      </rPr>
      <t xml:space="preserve"> Indica el porcentaje de sillas ocupadas en cada trayecto que realice una aerolínea comercial en el transporte de pasajeros y carga. No se considera la distancia</t>
    </r>
  </si>
  <si>
    <r>
      <rPr>
        <b/>
        <sz val="20"/>
        <color theme="1"/>
        <rFont val="Arial"/>
        <family val="2"/>
      </rPr>
      <t>I. ALCANCE</t>
    </r>
    <r>
      <rPr>
        <sz val="20"/>
        <color theme="1"/>
        <rFont val="Arial"/>
        <family val="2"/>
      </rPr>
      <t xml:space="preserve">
Este boletín informa sobre la oferta y la demanda de pasajeros y/o carga (incluye correo) en kilogramos, movilizados por cada una de las aerolíneas en cada etapa de vuelo. Esta información es válida para conocer el número de sillas y capacidad de carga ofrecida, de igual manera, el número de pasajeros y carga transportada en cada trayecto, con los cuales se determina la oferta y la demanda de los mercados de transporte aéreo regular. No se considera la información de transporte aéreo no regular (aerotaxis  y charter).
En atención al concepto de cabotaje, se elimina la información en rutas domésticas de las empresas extranjeras (KLM, LAN PERU, COPA, AVIOR...) dado que no existe derechos de cabotaje en Colombia. En estos casos, el tráfico, se contabiliza en el primer aeropuerto de entrada al país o en el último de salida.
</t>
    </r>
  </si>
  <si>
    <t xml:space="preserve">CUADRO 3.  OFERTA Y DEMANDA MENSUAL DE PASAJEROS POR EMPRESA </t>
  </si>
  <si>
    <t>Fuente:  Aeronáutica Civil - Dirección de Transporte Aéreo y Servicios Aerocomerciales - Base de datos trafico por etapas</t>
  </si>
  <si>
    <t>LASER AIRLINES</t>
  </si>
  <si>
    <t>AEROENLACES NACIONALES S.A.</t>
  </si>
  <si>
    <t>VIV</t>
  </si>
  <si>
    <t>LER</t>
  </si>
  <si>
    <t>ULTRA AIR S.A.S.</t>
  </si>
  <si>
    <t>MID</t>
  </si>
  <si>
    <t>MERIDA</t>
  </si>
  <si>
    <t>OFERTA Y DEMANDA MENSUAL DE PASAJEROS Y CARGA POR RUTA INTERNACIONAL</t>
  </si>
  <si>
    <t>OFERTA Y DEMANDA MENSUAL DE PASAJEROS Y CARGA POR RUTA NACIONAL</t>
  </si>
  <si>
    <t>VI. CUADRO 5. OFERTA Y DEMANDA DE PASAJEROS Y CARGA POR RUTA INTERNACIONAL</t>
  </si>
  <si>
    <t>VI. CUADRO 6. OFERTA Y DEMANDA DE PASAJEROS Y CARGA POR RUTA NACIONAL</t>
  </si>
  <si>
    <t>VOLARIS COSTA RICA</t>
  </si>
  <si>
    <t>VOC</t>
  </si>
  <si>
    <t>ROS</t>
  </si>
  <si>
    <t>ROSARIO</t>
  </si>
  <si>
    <t>AEP</t>
  </si>
  <si>
    <t>PHL</t>
  </si>
  <si>
    <t>PHILADELPHIA</t>
  </si>
  <si>
    <t>MDQ</t>
  </si>
  <si>
    <t>MAR DE LA PLATA</t>
  </si>
  <si>
    <t>CHIA</t>
  </si>
  <si>
    <t>GYM</t>
  </si>
  <si>
    <t>MSO</t>
  </si>
  <si>
    <t>MIRITI-PARANA</t>
  </si>
  <si>
    <t>A13</t>
  </si>
  <si>
    <t>PAIPA</t>
  </si>
  <si>
    <t>PIP</t>
  </si>
  <si>
    <t>EZE</t>
  </si>
  <si>
    <t>EZEIZA</t>
  </si>
  <si>
    <t>RES</t>
  </si>
  <si>
    <t>RESISTENCIA</t>
  </si>
  <si>
    <t>SARPA S.A.S</t>
  </si>
  <si>
    <t>1ED</t>
  </si>
  <si>
    <t>AVR</t>
  </si>
  <si>
    <t>ACAPULCO</t>
  </si>
  <si>
    <t>MGA</t>
  </si>
  <si>
    <t>MANAGUA</t>
  </si>
  <si>
    <t>NICARAGUA</t>
  </si>
  <si>
    <t>LIR</t>
  </si>
  <si>
    <t>ROMA</t>
  </si>
  <si>
    <t>ITALIA</t>
  </si>
  <si>
    <t>FLN</t>
  </si>
  <si>
    <t>MTI</t>
  </si>
  <si>
    <t>TER</t>
  </si>
  <si>
    <t>TERCEIRA, AZORES</t>
  </si>
  <si>
    <t>PORTUGAL</t>
  </si>
  <si>
    <t xml:space="preserve">Fechaproducción: </t>
  </si>
  <si>
    <t xml:space="preserve">Fecha producción: </t>
  </si>
  <si>
    <t>ARAJET SUCURSAL COLOMBIA</t>
  </si>
  <si>
    <t>LATAM AIRLINES ECUADOR</t>
  </si>
  <si>
    <t>DWI</t>
  </si>
  <si>
    <t>LNE</t>
  </si>
  <si>
    <t>GUADALAJARA</t>
  </si>
  <si>
    <t>GDL</t>
  </si>
  <si>
    <t>TRU</t>
  </si>
  <si>
    <t>TRUJILLO</t>
  </si>
  <si>
    <t>Enero 2019 - Diciembre 2022</t>
  </si>
  <si>
    <t>Enero de 2023</t>
  </si>
  <si>
    <r>
      <rPr>
        <b/>
        <sz val="18"/>
        <rFont val="Arial"/>
        <family val="2"/>
      </rPr>
      <t xml:space="preserve">BOLETÍN MENSUAL OFERTA Y DEMANDA DICIEMBRE 2022 
</t>
    </r>
    <r>
      <rPr>
        <sz val="16"/>
        <color theme="1"/>
        <rFont val="Arial"/>
        <family val="2"/>
      </rPr>
      <t>Secretario de Autoridad Aeronáutica</t>
    </r>
    <r>
      <rPr>
        <b/>
        <sz val="18"/>
        <color theme="1"/>
        <rFont val="Arial"/>
        <family val="2"/>
      </rPr>
      <t xml:space="preserve">
</t>
    </r>
    <r>
      <rPr>
        <b/>
        <sz val="14"/>
        <color theme="1"/>
        <rFont val="Arial"/>
        <family val="2"/>
      </rPr>
      <t>OSCAR ALBERTO NIETO ALVARADO</t>
    </r>
    <r>
      <rPr>
        <b/>
        <sz val="12"/>
        <color theme="1"/>
        <rFont val="Arial"/>
        <family val="2"/>
      </rPr>
      <t xml:space="preserve">
</t>
    </r>
    <r>
      <rPr>
        <sz val="14"/>
        <color theme="1"/>
        <rFont val="Arial"/>
        <family val="2"/>
      </rPr>
      <t xml:space="preserve">Dirección de Transporte Aéreo y Asuntos Aerocomerciales
</t>
    </r>
    <r>
      <rPr>
        <b/>
        <sz val="14"/>
        <color theme="1"/>
        <rFont val="Arial"/>
        <family val="2"/>
      </rPr>
      <t>EDGAR BEMJAMIN RIVERA FLOREZ</t>
    </r>
    <r>
      <rPr>
        <sz val="14"/>
        <color theme="1"/>
        <rFont val="Arial"/>
        <family val="2"/>
      </rPr>
      <t xml:space="preserve">
Grupo Estudios Sectoriales
</t>
    </r>
    <r>
      <rPr>
        <b/>
        <sz val="12"/>
        <color theme="1"/>
        <rFont val="Arial"/>
        <family val="2"/>
      </rPr>
      <t xml:space="preserve">Amalia Pérez Alzate - </t>
    </r>
    <r>
      <rPr>
        <sz val="12"/>
        <color theme="1"/>
        <rFont val="Arial"/>
        <family val="2"/>
      </rPr>
      <t xml:space="preserve">Servidor Público Operativo </t>
    </r>
    <r>
      <rPr>
        <b/>
        <sz val="12"/>
        <color theme="1"/>
        <rFont val="Arial"/>
        <family val="2"/>
      </rPr>
      <t xml:space="preserve">
   Sara Alexandra Ospina Marín - </t>
    </r>
    <r>
      <rPr>
        <sz val="12"/>
        <color theme="1"/>
        <rFont val="Arial"/>
        <family val="2"/>
      </rPr>
      <t xml:space="preserve">Servidor Público Operativo
</t>
    </r>
    <r>
      <rPr>
        <b/>
        <sz val="12"/>
        <color theme="1"/>
        <rFont val="Arial"/>
        <family val="2"/>
      </rPr>
      <t xml:space="preserve">Juan David Domínguez Arrieta - </t>
    </r>
    <r>
      <rPr>
        <sz val="12"/>
        <color theme="1"/>
        <rFont val="Arial"/>
        <family val="2"/>
      </rPr>
      <t>Analista</t>
    </r>
    <r>
      <rPr>
        <b/>
        <sz val="12"/>
        <color theme="1"/>
        <rFont val="Arial"/>
        <family val="2"/>
      </rPr>
      <t xml:space="preserve">
Estefanía Díaz Cobos- </t>
    </r>
    <r>
      <rPr>
        <sz val="12"/>
        <color theme="1"/>
        <rFont val="Arial"/>
        <family val="2"/>
      </rPr>
      <t xml:space="preserve">Analista
</t>
    </r>
    <r>
      <rPr>
        <b/>
        <sz val="12"/>
        <color theme="1"/>
        <rFont val="Arial"/>
        <family val="2"/>
      </rPr>
      <t xml:space="preserve">Angela Marcela Másmela Delgadillo - </t>
    </r>
    <r>
      <rPr>
        <sz val="12"/>
        <color theme="1"/>
        <rFont val="Arial"/>
        <family val="2"/>
      </rPr>
      <t>Analista</t>
    </r>
    <r>
      <rPr>
        <b/>
        <sz val="12"/>
        <color theme="1"/>
        <rFont val="Arial"/>
        <family val="2"/>
      </rPr>
      <t xml:space="preserve">
Jorge Alonso Quintana - </t>
    </r>
    <r>
      <rPr>
        <sz val="12"/>
        <color theme="1"/>
        <rFont val="Arial"/>
        <family val="2"/>
      </rPr>
      <t>Coordinador</t>
    </r>
    <r>
      <rPr>
        <b/>
        <sz val="12"/>
        <color theme="1"/>
        <rFont val="Arial"/>
        <family val="2"/>
      </rPr>
      <t xml:space="preserve">
</t>
    </r>
    <r>
      <rPr>
        <sz val="12"/>
        <color theme="1"/>
        <rFont val="Arial"/>
        <family val="2"/>
      </rPr>
      <t>Bogotá D.C. Enero 2023
 </t>
    </r>
  </si>
  <si>
    <t>Periodo: Enero 2019 - Diciembre 2022</t>
  </si>
  <si>
    <t>Fecha producción:  Enero de 2023</t>
  </si>
  <si>
    <t>7IY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</si>
</sst>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
  </numFmts>
  <fonts count="31" x14ac:knownFonts="1">
    <font>
      <sz val="11"/>
      <color theme="1"/>
      <name val="Calibri"/>
      <family val="2"/>
      <scheme val="minor"/>
    </font>
    <font>
      <b/>
      <sz val="12"/>
      <color theme="1"/>
      <name val="Arial"/>
      <family val="2"/>
    </font>
    <font>
      <sz val="12"/>
      <color theme="1"/>
      <name val="Arial"/>
      <family val="2"/>
    </font>
    <font>
      <sz val="11"/>
      <color theme="1"/>
      <name val="Calibri"/>
      <family val="2"/>
      <scheme val="minor"/>
    </font>
    <font>
      <b/>
      <sz val="10"/>
      <name val="Arial"/>
      <family val="2"/>
    </font>
    <font>
      <sz val="10"/>
      <color theme="1"/>
      <name val="Arial"/>
      <family val="2"/>
    </font>
    <font>
      <b/>
      <sz val="18"/>
      <name val="Arial"/>
      <family val="2"/>
    </font>
    <font>
      <b/>
      <sz val="18"/>
      <color theme="1"/>
      <name val="Arial"/>
      <family val="2"/>
    </font>
    <font>
      <sz val="14"/>
      <color theme="1"/>
      <name val="Arial"/>
      <family val="2"/>
    </font>
    <font>
      <u/>
      <sz val="11"/>
      <color theme="10"/>
      <name val="Calibri"/>
      <family val="2"/>
      <scheme val="minor"/>
    </font>
    <font>
      <sz val="12"/>
      <color theme="1"/>
      <name val="Tahoma"/>
      <family val="2"/>
    </font>
    <font>
      <b/>
      <sz val="16"/>
      <color theme="1"/>
      <name val="Arial"/>
      <family val="2"/>
    </font>
    <font>
      <b/>
      <sz val="13"/>
      <color theme="1"/>
      <name val="Arial"/>
      <family val="2"/>
    </font>
    <font>
      <sz val="13"/>
      <color theme="1"/>
      <name val="Tahoma"/>
      <family val="2"/>
    </font>
    <font>
      <sz val="8"/>
      <color theme="1"/>
      <name val="Arial"/>
      <family val="2"/>
    </font>
    <font>
      <b/>
      <sz val="10"/>
      <color theme="1"/>
      <name val="Arial"/>
      <family val="2"/>
    </font>
    <font>
      <b/>
      <sz val="16"/>
      <color theme="4"/>
      <name val="Arial"/>
      <family val="2"/>
    </font>
    <font>
      <b/>
      <sz val="11"/>
      <color theme="1"/>
      <name val="Calibri"/>
      <family val="2"/>
      <scheme val="minor"/>
    </font>
    <font>
      <b/>
      <sz val="14"/>
      <color theme="1"/>
      <name val="Arial"/>
      <family val="2"/>
    </font>
    <font>
      <sz val="16"/>
      <color theme="1"/>
      <name val="Arial"/>
      <family val="2"/>
    </font>
    <font>
      <sz val="16"/>
      <color theme="1"/>
      <name val="Calibri"/>
      <family val="2"/>
      <scheme val="minor"/>
    </font>
    <font>
      <sz val="8"/>
      <name val="Calibri"/>
      <family val="2"/>
      <scheme val="minor"/>
    </font>
    <font>
      <b/>
      <sz val="10"/>
      <color rgb="FF333333"/>
      <name val="Arial"/>
      <family val="2"/>
    </font>
    <font>
      <sz val="9"/>
      <color theme="1"/>
      <name val="Arial"/>
      <family val="2"/>
    </font>
    <font>
      <b/>
      <sz val="9"/>
      <color theme="1"/>
      <name val="Arial"/>
      <family val="2"/>
    </font>
    <font>
      <u/>
      <sz val="14"/>
      <color theme="4" tint="-0.249977111117893"/>
      <name val="Calibri"/>
      <family val="2"/>
      <scheme val="minor"/>
    </font>
    <font>
      <b/>
      <sz val="14"/>
      <color theme="4" tint="-0.249977111117893"/>
      <name val="Arial"/>
      <family val="2"/>
    </font>
    <font>
      <sz val="20"/>
      <color theme="1"/>
      <name val="Arial"/>
      <family val="2"/>
    </font>
    <font>
      <b/>
      <sz val="20"/>
      <color theme="1"/>
      <name val="Arial"/>
      <family val="2"/>
    </font>
    <font>
      <sz val="9"/>
      <color theme="1"/>
      <name val="Calibri"/>
      <family val="2"/>
      <scheme val="minor"/>
    </font>
    <font>
      <sz val="10"/>
      <color theme="1"/>
      <name val="Tahoma"/>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9" fontId="3" fillId="0" borderId="0" applyFont="0" applyFill="0" applyBorder="0" applyAlignment="0" applyProtection="0"/>
    <xf numFmtId="0" fontId="9" fillId="0" borderId="0" applyNumberFormat="0" applyFill="0" applyBorder="0" applyAlignment="0" applyProtection="0"/>
    <xf numFmtId="0" fontId="30" fillId="0" borderId="0"/>
  </cellStyleXfs>
  <cellXfs count="132">
    <xf numFmtId="0" fontId="0" fillId="0" borderId="0" xfId="0"/>
    <xf numFmtId="0" fontId="1" fillId="0" borderId="0" xfId="0" applyFont="1"/>
    <xf numFmtId="0" fontId="2" fillId="0" borderId="0" xfId="0" applyFont="1"/>
    <xf numFmtId="164" fontId="2" fillId="0" borderId="0" xfId="0" applyNumberFormat="1" applyFont="1"/>
    <xf numFmtId="0" fontId="5" fillId="0" borderId="0" xfId="0" applyFont="1"/>
    <xf numFmtId="164" fontId="5" fillId="0" borderId="0" xfId="0" applyNumberFormat="1" applyFont="1"/>
    <xf numFmtId="0" fontId="1" fillId="3" borderId="0" xfId="0" applyFont="1" applyFill="1" applyAlignment="1">
      <alignment horizontal="center" vertical="center" wrapText="1"/>
    </xf>
    <xf numFmtId="0" fontId="0" fillId="3" borderId="0" xfId="0" applyFill="1"/>
    <xf numFmtId="0" fontId="10" fillId="3" borderId="0" xfId="0" applyFont="1" applyFill="1"/>
    <xf numFmtId="0" fontId="1" fillId="3" borderId="0" xfId="0" applyFont="1" applyFill="1" applyAlignment="1">
      <alignment vertical="center"/>
    </xf>
    <xf numFmtId="0" fontId="11" fillId="3" borderId="0" xfId="0" applyFont="1" applyFill="1" applyAlignment="1">
      <alignment horizontal="center" vertical="center" wrapText="1"/>
    </xf>
    <xf numFmtId="0" fontId="9" fillId="3" borderId="0" xfId="2" applyFill="1" applyAlignment="1">
      <alignment vertical="center"/>
    </xf>
    <xf numFmtId="0" fontId="12" fillId="3" borderId="0" xfId="0" applyFont="1" applyFill="1" applyAlignment="1">
      <alignment vertical="center"/>
    </xf>
    <xf numFmtId="0" fontId="13" fillId="3" borderId="0" xfId="0" applyFont="1" applyFill="1"/>
    <xf numFmtId="164" fontId="0" fillId="0" borderId="0" xfId="1" applyNumberFormat="1" applyFont="1" applyBorder="1"/>
    <xf numFmtId="0" fontId="14" fillId="0" borderId="0" xfId="0" applyFont="1"/>
    <xf numFmtId="0" fontId="15" fillId="0" borderId="0" xfId="0" applyFont="1"/>
    <xf numFmtId="0" fontId="15" fillId="0" borderId="0" xfId="0" applyFont="1" applyAlignment="1">
      <alignment horizontal="center" vertical="center"/>
    </xf>
    <xf numFmtId="0" fontId="5" fillId="3" borderId="0" xfId="0" applyFont="1" applyFill="1"/>
    <xf numFmtId="0" fontId="16" fillId="3" borderId="0" xfId="0" applyFont="1" applyFill="1" applyAlignment="1">
      <alignment horizontal="center" vertical="center" wrapText="1"/>
    </xf>
    <xf numFmtId="0" fontId="20" fillId="0" borderId="0" xfId="0" applyFont="1" applyAlignment="1">
      <alignment wrapText="1"/>
    </xf>
    <xf numFmtId="17" fontId="1" fillId="0" borderId="0" xfId="0" applyNumberFormat="1" applyFont="1"/>
    <xf numFmtId="0" fontId="17" fillId="0" borderId="0" xfId="0" applyFont="1"/>
    <xf numFmtId="0" fontId="4" fillId="2" borderId="3" xfId="0" applyFont="1" applyFill="1" applyBorder="1" applyAlignment="1">
      <alignment horizontal="center" vertical="center"/>
    </xf>
    <xf numFmtId="0" fontId="22" fillId="2" borderId="1" xfId="0" applyFont="1" applyFill="1" applyBorder="1" applyAlignment="1">
      <alignment horizontal="center" vertical="top"/>
    </xf>
    <xf numFmtId="3" fontId="23" fillId="0" borderId="1" xfId="0" applyNumberFormat="1" applyFont="1" applyBorder="1"/>
    <xf numFmtId="164" fontId="23" fillId="0" borderId="1" xfId="1" applyNumberFormat="1" applyFont="1" applyBorder="1"/>
    <xf numFmtId="0" fontId="23" fillId="0" borderId="0" xfId="0" applyFont="1"/>
    <xf numFmtId="3" fontId="24" fillId="0" borderId="1" xfId="0" applyNumberFormat="1" applyFont="1" applyBorder="1"/>
    <xf numFmtId="164" fontId="24" fillId="0" borderId="1" xfId="1" applyNumberFormat="1" applyFont="1" applyBorder="1"/>
    <xf numFmtId="3" fontId="23" fillId="0" borderId="1" xfId="0" applyNumberFormat="1" applyFont="1" applyBorder="1" applyAlignment="1">
      <alignment horizontal="right" vertical="top"/>
    </xf>
    <xf numFmtId="0" fontId="15" fillId="2" borderId="3" xfId="0" applyFont="1" applyFill="1" applyBorder="1" applyAlignment="1">
      <alignment horizontal="center" vertical="center"/>
    </xf>
    <xf numFmtId="0" fontId="4" fillId="2" borderId="8" xfId="0" applyFont="1" applyFill="1" applyBorder="1" applyAlignment="1">
      <alignment horizontal="center" vertical="center"/>
    </xf>
    <xf numFmtId="0" fontId="25" fillId="3" borderId="0" xfId="2" applyFont="1" applyFill="1" applyAlignment="1">
      <alignment vertical="center"/>
    </xf>
    <xf numFmtId="0" fontId="26" fillId="3" borderId="0" xfId="0" applyFont="1" applyFill="1" applyAlignment="1">
      <alignment vertical="center"/>
    </xf>
    <xf numFmtId="0" fontId="25" fillId="0" borderId="0" xfId="2" applyFont="1" applyFill="1"/>
    <xf numFmtId="0" fontId="15" fillId="2" borderId="1" xfId="0" applyFont="1" applyFill="1" applyBorder="1" applyAlignment="1">
      <alignment horizontal="center" vertical="top"/>
    </xf>
    <xf numFmtId="0" fontId="15" fillId="2" borderId="3" xfId="0" applyFont="1" applyFill="1" applyBorder="1" applyAlignment="1">
      <alignment horizontal="center" vertical="top"/>
    </xf>
    <xf numFmtId="3" fontId="23" fillId="0" borderId="1" xfId="0" applyNumberFormat="1" applyFont="1" applyBorder="1" applyAlignment="1">
      <alignment vertical="top"/>
    </xf>
    <xf numFmtId="164" fontId="23" fillId="0" borderId="1" xfId="0" applyNumberFormat="1" applyFont="1" applyBorder="1" applyAlignment="1">
      <alignment vertical="top"/>
    </xf>
    <xf numFmtId="0" fontId="29" fillId="0" borderId="0" xfId="0" applyFont="1"/>
    <xf numFmtId="3" fontId="23" fillId="0" borderId="12" xfId="0" applyNumberFormat="1" applyFont="1" applyBorder="1"/>
    <xf numFmtId="0" fontId="23" fillId="2" borderId="1" xfId="0" applyFont="1" applyFill="1" applyBorder="1"/>
    <xf numFmtId="0" fontId="24" fillId="2" borderId="1" xfId="0" applyFont="1" applyFill="1" applyBorder="1"/>
    <xf numFmtId="3" fontId="17" fillId="0" borderId="13" xfId="0" applyNumberFormat="1" applyFont="1" applyBorder="1"/>
    <xf numFmtId="164" fontId="23" fillId="0" borderId="12" xfId="0" applyNumberFormat="1" applyFont="1" applyBorder="1" applyAlignment="1">
      <alignment horizontal="right" vertical="top"/>
    </xf>
    <xf numFmtId="9" fontId="23" fillId="0" borderId="12" xfId="1" applyFont="1" applyBorder="1"/>
    <xf numFmtId="9" fontId="23" fillId="0" borderId="1" xfId="1" applyFont="1" applyBorder="1"/>
    <xf numFmtId="3" fontId="17" fillId="0" borderId="0" xfId="0" applyNumberFormat="1" applyFont="1"/>
    <xf numFmtId="9" fontId="0" fillId="0" borderId="0" xfId="0" applyNumberFormat="1"/>
    <xf numFmtId="9" fontId="23" fillId="0" borderId="0" xfId="1" applyFont="1" applyFill="1" applyBorder="1"/>
    <xf numFmtId="0" fontId="24" fillId="2" borderId="3" xfId="0" applyFont="1" applyFill="1" applyBorder="1" applyAlignment="1">
      <alignment horizontal="center" vertical="top"/>
    </xf>
    <xf numFmtId="0" fontId="24" fillId="2" borderId="13" xfId="0" applyFont="1" applyFill="1" applyBorder="1" applyAlignment="1">
      <alignment vertical="top"/>
    </xf>
    <xf numFmtId="3" fontId="24" fillId="0" borderId="13" xfId="0" applyNumberFormat="1" applyFont="1" applyBorder="1"/>
    <xf numFmtId="164" fontId="24" fillId="0" borderId="1" xfId="0" applyNumberFormat="1" applyFont="1" applyBorder="1" applyAlignment="1">
      <alignment horizontal="right" vertical="top"/>
    </xf>
    <xf numFmtId="9" fontId="23" fillId="0" borderId="12" xfId="0" applyNumberFormat="1" applyFont="1" applyBorder="1"/>
    <xf numFmtId="9" fontId="23" fillId="0" borderId="12" xfId="0" applyNumberFormat="1" applyFont="1" applyBorder="1" applyAlignment="1">
      <alignment horizontal="right" vertical="top"/>
    </xf>
    <xf numFmtId="9" fontId="23" fillId="0" borderId="4" xfId="0" applyNumberFormat="1" applyFont="1" applyBorder="1" applyAlignment="1">
      <alignment horizontal="right" vertical="top"/>
    </xf>
    <xf numFmtId="3" fontId="24" fillId="0" borderId="13" xfId="0" applyNumberFormat="1" applyFont="1" applyBorder="1" applyAlignment="1">
      <alignment horizontal="right" vertical="top"/>
    </xf>
    <xf numFmtId="9" fontId="24" fillId="0" borderId="1" xfId="1" applyFont="1" applyFill="1" applyBorder="1"/>
    <xf numFmtId="9" fontId="24" fillId="0" borderId="1" xfId="0" applyNumberFormat="1" applyFont="1" applyBorder="1"/>
    <xf numFmtId="0" fontId="15" fillId="2" borderId="1" xfId="0" applyFont="1" applyFill="1" applyBorder="1" applyAlignment="1">
      <alignment horizontal="center" vertical="center"/>
    </xf>
    <xf numFmtId="9" fontId="24" fillId="0" borderId="12" xfId="1" applyFont="1" applyBorder="1"/>
    <xf numFmtId="9" fontId="23" fillId="3" borderId="1" xfId="0" applyNumberFormat="1" applyFont="1" applyFill="1" applyBorder="1" applyAlignment="1">
      <alignment horizontal="right" vertical="top"/>
    </xf>
    <xf numFmtId="9" fontId="24" fillId="3" borderId="1" xfId="0" applyNumberFormat="1" applyFont="1" applyFill="1" applyBorder="1" applyAlignment="1">
      <alignment horizontal="right" vertical="top"/>
    </xf>
    <xf numFmtId="9" fontId="23" fillId="3" borderId="11" xfId="0" applyNumberFormat="1" applyFont="1" applyFill="1" applyBorder="1" applyAlignment="1">
      <alignment horizontal="right" vertical="top"/>
    </xf>
    <xf numFmtId="0" fontId="0" fillId="0" borderId="0" xfId="0" applyAlignment="1">
      <alignment horizontal="center" vertical="center"/>
    </xf>
    <xf numFmtId="9" fontId="23" fillId="3" borderId="12" xfId="0" applyNumberFormat="1" applyFont="1" applyFill="1" applyBorder="1" applyAlignment="1">
      <alignment horizontal="right" vertical="top"/>
    </xf>
    <xf numFmtId="3" fontId="17" fillId="0" borderId="1" xfId="0" applyNumberFormat="1" applyFont="1" applyBorder="1"/>
    <xf numFmtId="3" fontId="15" fillId="0" borderId="1" xfId="0" applyNumberFormat="1" applyFont="1" applyBorder="1"/>
    <xf numFmtId="0" fontId="11" fillId="3" borderId="0" xfId="0" applyFont="1" applyFill="1" applyAlignment="1">
      <alignment horizontal="center" vertical="center" wrapText="1"/>
    </xf>
    <xf numFmtId="0" fontId="27" fillId="0" borderId="0" xfId="0" applyFont="1" applyAlignment="1">
      <alignment horizontal="left" vertical="top" wrapText="1"/>
    </xf>
    <xf numFmtId="0" fontId="8" fillId="0" borderId="0" xfId="0" applyFont="1" applyAlignment="1">
      <alignment horizontal="left" wrapText="1"/>
    </xf>
    <xf numFmtId="0" fontId="17"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top" wrapText="1"/>
    </xf>
    <xf numFmtId="0" fontId="15" fillId="2" borderId="3"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 xfId="0" applyFont="1" applyFill="1" applyBorder="1" applyAlignment="1">
      <alignment horizontal="center" vertical="top" wrapText="1"/>
    </xf>
    <xf numFmtId="0" fontId="17" fillId="2" borderId="13" xfId="0" applyFont="1" applyFill="1" applyBorder="1" applyAlignment="1">
      <alignment horizontal="center"/>
    </xf>
    <xf numFmtId="0" fontId="24" fillId="2" borderId="11"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2"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2" xfId="0" applyFont="1" applyFill="1" applyBorder="1" applyAlignment="1">
      <alignment horizontal="center" vertical="center"/>
    </xf>
    <xf numFmtId="0" fontId="24" fillId="2" borderId="1" xfId="0" applyFont="1" applyFill="1" applyBorder="1" applyAlignment="1">
      <alignment horizontal="center" vertical="center"/>
    </xf>
    <xf numFmtId="0" fontId="24" fillId="2" borderId="1" xfId="0" applyFont="1" applyFill="1" applyBorder="1" applyAlignment="1">
      <alignment horizontal="center" vertical="top" wrapText="1"/>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2" xfId="0" applyFont="1" applyFill="1" applyBorder="1" applyAlignment="1">
      <alignment horizontal="center" vertical="center"/>
    </xf>
    <xf numFmtId="0" fontId="24" fillId="2" borderId="13" xfId="0" applyFont="1" applyFill="1" applyBorder="1" applyAlignment="1">
      <alignment horizontal="center" vertical="top"/>
    </xf>
    <xf numFmtId="0" fontId="15" fillId="2" borderId="1" xfId="0" applyFont="1" applyFill="1" applyBorder="1" applyAlignment="1">
      <alignment horizontal="center"/>
    </xf>
    <xf numFmtId="164" fontId="4" fillId="2" borderId="1" xfId="0" applyNumberFormat="1" applyFont="1" applyFill="1" applyBorder="1" applyAlignment="1">
      <alignment horizontal="center" vertical="center"/>
    </xf>
    <xf numFmtId="0" fontId="4" fillId="2" borderId="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top"/>
    </xf>
    <xf numFmtId="0" fontId="17" fillId="2" borderId="1" xfId="0" applyFont="1" applyFill="1" applyBorder="1" applyAlignment="1">
      <alignment horizontal="center"/>
    </xf>
    <xf numFmtId="0" fontId="4" fillId="2" borderId="11" xfId="0" applyFont="1" applyFill="1" applyBorder="1" applyAlignment="1">
      <alignment horizontal="center" vertical="top"/>
    </xf>
    <xf numFmtId="0" fontId="4" fillId="2" borderId="4" xfId="0" applyFont="1" applyFill="1" applyBorder="1" applyAlignment="1">
      <alignment horizontal="center" vertical="top"/>
    </xf>
    <xf numFmtId="0" fontId="4" fillId="2" borderId="12" xfId="0" applyFont="1" applyFill="1" applyBorder="1" applyAlignment="1">
      <alignment horizontal="center" vertical="top"/>
    </xf>
    <xf numFmtId="164" fontId="4" fillId="2" borderId="8" xfId="0" applyNumberFormat="1" applyFont="1" applyFill="1" applyBorder="1" applyAlignment="1">
      <alignment horizontal="center" vertical="center"/>
    </xf>
    <xf numFmtId="164" fontId="4" fillId="2" borderId="5" xfId="0" applyNumberFormat="1" applyFont="1" applyFill="1" applyBorder="1" applyAlignment="1">
      <alignment horizontal="center" vertical="center"/>
    </xf>
    <xf numFmtId="164" fontId="4" fillId="2" borderId="9" xfId="0" applyNumberFormat="1" applyFont="1" applyFill="1" applyBorder="1" applyAlignment="1">
      <alignment horizontal="center" vertical="center"/>
    </xf>
    <xf numFmtId="164" fontId="4" fillId="2" borderId="10" xfId="0" applyNumberFormat="1" applyFont="1" applyFill="1" applyBorder="1" applyAlignment="1">
      <alignment horizontal="center" vertical="center"/>
    </xf>
    <xf numFmtId="164" fontId="4" fillId="2" borderId="6" xfId="0" applyNumberFormat="1" applyFont="1" applyFill="1" applyBorder="1" applyAlignment="1">
      <alignment horizontal="center" vertical="center"/>
    </xf>
    <xf numFmtId="164" fontId="4" fillId="2" borderId="2" xfId="0" applyNumberFormat="1" applyFont="1" applyFill="1" applyBorder="1" applyAlignment="1">
      <alignment horizontal="center" vertical="center"/>
    </xf>
    <xf numFmtId="0" fontId="23" fillId="2" borderId="1" xfId="0" applyFont="1" applyFill="1" applyBorder="1" applyAlignment="1">
      <alignment vertical="top"/>
    </xf>
    <xf numFmtId="0" fontId="23" fillId="2" borderId="11" xfId="0" applyFont="1" applyFill="1" applyBorder="1" applyAlignment="1">
      <alignment vertical="top"/>
    </xf>
    <xf numFmtId="0" fontId="29" fillId="0" borderId="1" xfId="0" applyFont="1" applyBorder="1"/>
    <xf numFmtId="3" fontId="23" fillId="0" borderId="11" xfId="0" applyNumberFormat="1" applyFont="1" applyBorder="1" applyAlignment="1">
      <alignment horizontal="right" vertical="top"/>
    </xf>
    <xf numFmtId="0" fontId="29" fillId="0" borderId="11" xfId="0" applyFont="1" applyBorder="1"/>
    <xf numFmtId="165" fontId="23" fillId="0" borderId="1" xfId="0" applyNumberFormat="1" applyFont="1" applyBorder="1" applyAlignment="1">
      <alignment horizontal="right" vertical="top"/>
    </xf>
    <xf numFmtId="3" fontId="23" fillId="2" borderId="1" xfId="0" applyNumberFormat="1" applyFont="1" applyFill="1" applyBorder="1" applyAlignment="1">
      <alignment horizontal="right" vertical="top"/>
    </xf>
    <xf numFmtId="165" fontId="23" fillId="2" borderId="1" xfId="0" applyNumberFormat="1" applyFont="1" applyFill="1" applyBorder="1" applyAlignment="1">
      <alignment horizontal="right" vertical="top"/>
    </xf>
    <xf numFmtId="0" fontId="29" fillId="2" borderId="1" xfId="0" applyFont="1" applyFill="1" applyBorder="1"/>
    <xf numFmtId="9" fontId="24" fillId="0" borderId="12" xfId="0" applyNumberFormat="1" applyFont="1" applyBorder="1"/>
    <xf numFmtId="9" fontId="24" fillId="0" borderId="12" xfId="0" applyNumberFormat="1" applyFont="1" applyBorder="1" applyAlignment="1">
      <alignment horizontal="right" vertical="top"/>
    </xf>
    <xf numFmtId="3" fontId="23" fillId="0" borderId="12" xfId="0" applyNumberFormat="1" applyFont="1" applyBorder="1" applyAlignment="1">
      <alignment horizontal="right" vertical="top"/>
    </xf>
    <xf numFmtId="166" fontId="15" fillId="0" borderId="1" xfId="0" applyNumberFormat="1" applyFont="1" applyBorder="1"/>
    <xf numFmtId="9" fontId="24" fillId="0" borderId="4" xfId="0" applyNumberFormat="1" applyFont="1" applyBorder="1" applyAlignment="1">
      <alignment horizontal="right" vertical="top"/>
    </xf>
  </cellXfs>
  <cellStyles count="4">
    <cellStyle name="Hipervínculo" xfId="2" builtinId="8"/>
    <cellStyle name="Normal" xfId="0" builtinId="0"/>
    <cellStyle name="Normal 2" xfId="3" xr:uid="{CCBCEEF8-8A13-472C-B586-0483FC47AA17}"/>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211660</xdr:colOff>
      <xdr:row>0</xdr:row>
      <xdr:rowOff>93598</xdr:rowOff>
    </xdr:from>
    <xdr:to>
      <xdr:col>0</xdr:col>
      <xdr:colOff>1454728</xdr:colOff>
      <xdr:row>0</xdr:row>
      <xdr:rowOff>1240766</xdr:rowOff>
    </xdr:to>
    <xdr:pic>
      <xdr:nvPicPr>
        <xdr:cNvPr id="2" name="36 Imagen" descr="Descripción: C:\Users\52279433\AppData\Local\Microsoft\Windows\Temporary Internet Files\Content.Outlook\V257Q7H5\Marca (4).png">
          <a:extLst>
            <a:ext uri="{FF2B5EF4-FFF2-40B4-BE49-F238E27FC236}">
              <a16:creationId xmlns:a16="http://schemas.microsoft.com/office/drawing/2014/main" id="{97470D4D-A5CF-4DBA-A7E2-C94CD761FD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60" y="93598"/>
          <a:ext cx="1243068" cy="1147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heetViews>
  <sheetFormatPr baseColWidth="10" defaultRowHeight="15" x14ac:dyDescent="0.25"/>
  <cols>
    <col min="1" max="1" width="170.85546875" style="7" customWidth="1"/>
  </cols>
  <sheetData>
    <row r="1" spans="1:1" ht="342.75" customHeight="1" x14ac:dyDescent="0.25">
      <c r="A1" s="6" t="s">
        <v>613</v>
      </c>
    </row>
  </sheetData>
  <pageMargins left="0.7" right="0.7" top="0.75" bottom="0.75" header="0.3" footer="0.3"/>
  <pageSetup orientation="portrait" horizont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H633"/>
  <sheetViews>
    <sheetView workbookViewId="0">
      <selection activeCell="A633" sqref="A633:F633"/>
    </sheetView>
  </sheetViews>
  <sheetFormatPr baseColWidth="10" defaultRowHeight="15" x14ac:dyDescent="0.25"/>
  <cols>
    <col min="1" max="1" width="21.7109375" customWidth="1"/>
    <col min="2" max="2" width="33" bestFit="1" customWidth="1"/>
    <col min="5" max="5" width="33" bestFit="1" customWidth="1"/>
    <col min="7" max="9" width="7.7109375" bestFit="1" customWidth="1"/>
    <col min="10" max="10" width="7.5703125" bestFit="1" customWidth="1"/>
    <col min="11" max="13" width="10.28515625" bestFit="1" customWidth="1"/>
    <col min="14" max="14" width="10.140625" bestFit="1" customWidth="1"/>
    <col min="15" max="15" width="10.28515625" bestFit="1" customWidth="1"/>
    <col min="16" max="16" width="9.28515625" bestFit="1" customWidth="1"/>
    <col min="17" max="17" width="10.28515625" bestFit="1" customWidth="1"/>
    <col min="18" max="18" width="10.140625" bestFit="1" customWidth="1"/>
    <col min="19" max="19" width="8.42578125" bestFit="1" customWidth="1"/>
    <col min="20" max="22" width="7" bestFit="1" customWidth="1"/>
    <col min="23" max="23" width="13" bestFit="1" customWidth="1"/>
    <col min="24" max="24" width="11.42578125" bestFit="1" customWidth="1"/>
    <col min="25" max="25" width="13" bestFit="1" customWidth="1"/>
    <col min="26" max="26" width="14" bestFit="1" customWidth="1"/>
    <col min="27" max="27" width="12.5703125" customWidth="1"/>
    <col min="28" max="28" width="11.85546875" bestFit="1" customWidth="1"/>
    <col min="29" max="29" width="11.42578125" bestFit="1" customWidth="1"/>
    <col min="30" max="30" width="14.5703125" customWidth="1"/>
    <col min="31" max="34" width="7" bestFit="1" customWidth="1"/>
  </cols>
  <sheetData>
    <row r="1" spans="1:34" s="2" customFormat="1" ht="15.75" customHeight="1" x14ac:dyDescent="0.25">
      <c r="A1" s="1" t="s">
        <v>538</v>
      </c>
      <c r="B1" s="1" t="s">
        <v>563</v>
      </c>
      <c r="C1" s="1"/>
      <c r="D1" s="1"/>
      <c r="E1" s="1"/>
      <c r="F1" s="1"/>
      <c r="G1" s="1"/>
      <c r="H1" s="1"/>
      <c r="I1" s="1"/>
      <c r="J1" s="1"/>
      <c r="M1" s="3"/>
    </row>
    <row r="2" spans="1:34" s="2" customFormat="1" ht="15.75" customHeight="1" x14ac:dyDescent="0.25">
      <c r="A2" s="1" t="s">
        <v>532</v>
      </c>
      <c r="B2" s="1" t="s">
        <v>611</v>
      </c>
      <c r="C2" s="1"/>
      <c r="D2" s="1"/>
      <c r="E2" s="1"/>
      <c r="F2" s="1"/>
      <c r="G2" s="1"/>
      <c r="H2" s="1"/>
      <c r="I2" s="1"/>
      <c r="J2" s="1"/>
      <c r="M2" s="3"/>
    </row>
    <row r="3" spans="1:34" s="2" customFormat="1" ht="15.75" customHeight="1" x14ac:dyDescent="0.25">
      <c r="A3" s="1" t="s">
        <v>530</v>
      </c>
      <c r="B3" s="1" t="s">
        <v>531</v>
      </c>
      <c r="C3" s="1"/>
      <c r="D3" s="1"/>
      <c r="E3" s="1"/>
      <c r="F3" s="1"/>
      <c r="G3" s="1"/>
      <c r="H3" s="1"/>
      <c r="I3" s="1"/>
      <c r="J3" s="1"/>
      <c r="M3" s="3"/>
    </row>
    <row r="4" spans="1:34" s="2" customFormat="1" ht="15.75" customHeight="1" x14ac:dyDescent="0.25">
      <c r="A4" s="1" t="s">
        <v>602</v>
      </c>
      <c r="B4" s="21" t="s">
        <v>612</v>
      </c>
      <c r="C4" s="1"/>
      <c r="D4" s="1"/>
      <c r="E4" s="1"/>
      <c r="F4" s="1"/>
      <c r="G4" s="1"/>
      <c r="H4" s="1"/>
      <c r="I4" s="1"/>
      <c r="J4" s="1"/>
      <c r="M4" s="3"/>
    </row>
    <row r="6" spans="1:34" s="18" customFormat="1" ht="15" customHeight="1" x14ac:dyDescent="0.2">
      <c r="A6" s="109" t="s">
        <v>222</v>
      </c>
      <c r="B6" s="110"/>
      <c r="C6" s="110"/>
      <c r="D6" s="110"/>
      <c r="E6" s="110"/>
      <c r="F6" s="111"/>
      <c r="G6" s="101" t="s">
        <v>547</v>
      </c>
      <c r="H6" s="102"/>
      <c r="I6" s="102"/>
      <c r="J6" s="103"/>
      <c r="K6" s="101" t="s">
        <v>219</v>
      </c>
      <c r="L6" s="102"/>
      <c r="M6" s="102"/>
      <c r="N6" s="103"/>
      <c r="O6" s="101" t="s">
        <v>220</v>
      </c>
      <c r="P6" s="102"/>
      <c r="Q6" s="102"/>
      <c r="R6" s="103"/>
      <c r="S6" s="101" t="s">
        <v>223</v>
      </c>
      <c r="T6" s="102"/>
      <c r="U6" s="102"/>
      <c r="V6" s="103"/>
      <c r="W6" s="112" t="s">
        <v>543</v>
      </c>
      <c r="X6" s="113"/>
      <c r="Y6" s="113"/>
      <c r="Z6" s="114"/>
      <c r="AA6" s="100" t="s">
        <v>550</v>
      </c>
      <c r="AB6" s="100"/>
      <c r="AC6" s="100"/>
      <c r="AD6" s="100"/>
      <c r="AE6" s="100" t="s">
        <v>223</v>
      </c>
      <c r="AF6" s="100"/>
      <c r="AG6" s="100"/>
      <c r="AH6" s="100"/>
    </row>
    <row r="7" spans="1:34" s="18" customFormat="1" ht="18.75" customHeight="1" x14ac:dyDescent="0.2">
      <c r="A7" s="109" t="s">
        <v>509</v>
      </c>
      <c r="B7" s="110"/>
      <c r="C7" s="111"/>
      <c r="D7" s="109" t="s">
        <v>510</v>
      </c>
      <c r="E7" s="110"/>
      <c r="F7" s="111"/>
      <c r="G7" s="104"/>
      <c r="H7" s="105"/>
      <c r="I7" s="105"/>
      <c r="J7" s="106"/>
      <c r="K7" s="104"/>
      <c r="L7" s="105"/>
      <c r="M7" s="105"/>
      <c r="N7" s="106"/>
      <c r="O7" s="104"/>
      <c r="P7" s="105"/>
      <c r="Q7" s="105"/>
      <c r="R7" s="106"/>
      <c r="S7" s="104"/>
      <c r="T7" s="105"/>
      <c r="U7" s="105"/>
      <c r="V7" s="106"/>
      <c r="W7" s="115"/>
      <c r="X7" s="116"/>
      <c r="Y7" s="116"/>
      <c r="Z7" s="117"/>
      <c r="AA7" s="100"/>
      <c r="AB7" s="100"/>
      <c r="AC7" s="100"/>
      <c r="AD7" s="100"/>
      <c r="AE7" s="100"/>
      <c r="AF7" s="100"/>
      <c r="AG7" s="100"/>
      <c r="AH7" s="100"/>
    </row>
    <row r="8" spans="1:34" s="18" customFormat="1" ht="12.75" x14ac:dyDescent="0.2">
      <c r="A8" s="23" t="s">
        <v>507</v>
      </c>
      <c r="B8" s="23" t="s">
        <v>520</v>
      </c>
      <c r="C8" s="23" t="s">
        <v>508</v>
      </c>
      <c r="D8" s="23" t="s">
        <v>507</v>
      </c>
      <c r="E8" s="23" t="s">
        <v>520</v>
      </c>
      <c r="F8" s="32" t="s">
        <v>511</v>
      </c>
      <c r="G8" s="23">
        <v>2019</v>
      </c>
      <c r="H8" s="23">
        <v>2020</v>
      </c>
      <c r="I8" s="23">
        <v>2021</v>
      </c>
      <c r="J8" s="23">
        <v>2022</v>
      </c>
      <c r="K8" s="23">
        <v>2019</v>
      </c>
      <c r="L8" s="23">
        <v>2020</v>
      </c>
      <c r="M8" s="23">
        <v>2021</v>
      </c>
      <c r="N8" s="23">
        <v>2022</v>
      </c>
      <c r="O8" s="23">
        <v>2019</v>
      </c>
      <c r="P8" s="23">
        <v>2020</v>
      </c>
      <c r="Q8" s="23">
        <v>2021</v>
      </c>
      <c r="R8" s="23">
        <v>2022</v>
      </c>
      <c r="S8" s="23">
        <v>2019</v>
      </c>
      <c r="T8" s="23">
        <v>2020</v>
      </c>
      <c r="U8" s="23">
        <v>2021</v>
      </c>
      <c r="V8" s="23">
        <v>2022</v>
      </c>
      <c r="W8" s="23">
        <v>2019</v>
      </c>
      <c r="X8" s="23">
        <v>2020</v>
      </c>
      <c r="Y8" s="23">
        <v>2021</v>
      </c>
      <c r="Z8" s="23">
        <v>2022</v>
      </c>
      <c r="AA8" s="31" t="s">
        <v>216</v>
      </c>
      <c r="AB8" s="31" t="s">
        <v>217</v>
      </c>
      <c r="AC8" s="31" t="s">
        <v>218</v>
      </c>
      <c r="AD8" s="23">
        <v>2022</v>
      </c>
      <c r="AE8" s="23">
        <v>2019</v>
      </c>
      <c r="AF8" s="23">
        <v>2020</v>
      </c>
      <c r="AG8" s="23">
        <v>2021</v>
      </c>
      <c r="AH8" s="23">
        <v>2022</v>
      </c>
    </row>
    <row r="9" spans="1:34" s="40" customFormat="1" ht="12" x14ac:dyDescent="0.2">
      <c r="A9" s="118" t="s">
        <v>287</v>
      </c>
      <c r="B9" s="118" t="s">
        <v>3</v>
      </c>
      <c r="C9" s="118" t="s">
        <v>245</v>
      </c>
      <c r="D9" s="118" t="s">
        <v>491</v>
      </c>
      <c r="E9" s="118" t="s">
        <v>206</v>
      </c>
      <c r="F9" s="119" t="s">
        <v>245</v>
      </c>
      <c r="G9" s="30">
        <v>895</v>
      </c>
      <c r="H9" s="30">
        <v>325</v>
      </c>
      <c r="I9" s="30">
        <v>656</v>
      </c>
      <c r="J9" s="30">
        <v>1093</v>
      </c>
      <c r="K9" s="30">
        <v>42888</v>
      </c>
      <c r="L9" s="30">
        <v>15523</v>
      </c>
      <c r="M9" s="30">
        <v>32109</v>
      </c>
      <c r="N9" s="30">
        <v>56167</v>
      </c>
      <c r="O9" s="30">
        <v>35534</v>
      </c>
      <c r="P9" s="30">
        <v>11700</v>
      </c>
      <c r="Q9" s="30">
        <v>25961</v>
      </c>
      <c r="R9" s="30">
        <v>45239</v>
      </c>
      <c r="S9" s="56">
        <f>+O9/K9</f>
        <v>0.82853012497668344</v>
      </c>
      <c r="T9" s="56">
        <f>+P9/L9</f>
        <v>0.75372028602718544</v>
      </c>
      <c r="U9" s="56">
        <f>+Q9/M9</f>
        <v>0.80852720421065749</v>
      </c>
      <c r="V9" s="57">
        <f>+R9/N9</f>
        <v>0.80543735645485781</v>
      </c>
      <c r="W9" s="30">
        <v>910400</v>
      </c>
      <c r="X9" s="30">
        <v>363500</v>
      </c>
      <c r="Y9" s="30">
        <v>892085</v>
      </c>
      <c r="Z9" s="30">
        <v>1050726</v>
      </c>
      <c r="AA9" s="30">
        <v>40520</v>
      </c>
      <c r="AB9" s="30">
        <v>12131</v>
      </c>
      <c r="AC9" s="30">
        <v>37577</v>
      </c>
      <c r="AD9" s="30">
        <v>27622</v>
      </c>
      <c r="AE9" s="55">
        <f>+AA9/W9</f>
        <v>4.4507908611599298E-2</v>
      </c>
      <c r="AF9" s="55">
        <f t="shared" ref="AF9:AH9" si="0">+AB9/X9</f>
        <v>3.3372764786795045E-2</v>
      </c>
      <c r="AG9" s="55">
        <f t="shared" si="0"/>
        <v>4.2122667683012267E-2</v>
      </c>
      <c r="AH9" s="55">
        <f t="shared" si="0"/>
        <v>2.6288490053543931E-2</v>
      </c>
    </row>
    <row r="10" spans="1:34" s="40" customFormat="1" ht="12" x14ac:dyDescent="0.2">
      <c r="A10" s="118" t="s">
        <v>287</v>
      </c>
      <c r="B10" s="118" t="s">
        <v>3</v>
      </c>
      <c r="C10" s="118" t="s">
        <v>245</v>
      </c>
      <c r="D10" s="118" t="s">
        <v>398</v>
      </c>
      <c r="E10" s="118" t="s">
        <v>160</v>
      </c>
      <c r="F10" s="119" t="s">
        <v>245</v>
      </c>
      <c r="G10" s="30">
        <v>2302</v>
      </c>
      <c r="H10" s="30">
        <v>490</v>
      </c>
      <c r="I10" s="30">
        <v>421</v>
      </c>
      <c r="J10" s="30">
        <v>330</v>
      </c>
      <c r="K10" s="30">
        <v>137960</v>
      </c>
      <c r="L10" s="30">
        <v>29345</v>
      </c>
      <c r="M10" s="30">
        <v>27351</v>
      </c>
      <c r="N10" s="30">
        <v>45159</v>
      </c>
      <c r="O10" s="30">
        <v>118315</v>
      </c>
      <c r="P10" s="30">
        <v>17504</v>
      </c>
      <c r="Q10" s="30">
        <v>18017</v>
      </c>
      <c r="R10" s="30">
        <v>22473</v>
      </c>
      <c r="S10" s="56">
        <f t="shared" ref="S10:S73" si="1">+O10/K10</f>
        <v>0.85760365323282106</v>
      </c>
      <c r="T10" s="56">
        <f t="shared" ref="T10:T73" si="2">+P10/L10</f>
        <v>0.59649003237348786</v>
      </c>
      <c r="U10" s="56">
        <f t="shared" ref="U10:U73" si="3">+Q10/M10</f>
        <v>0.65873277028262223</v>
      </c>
      <c r="V10" s="57">
        <f t="shared" ref="V10:V73" si="4">+R10/N10</f>
        <v>0.49764166611306715</v>
      </c>
      <c r="W10" s="30">
        <v>231045</v>
      </c>
      <c r="X10" s="30">
        <v>212499</v>
      </c>
      <c r="Y10" s="30">
        <v>251659</v>
      </c>
      <c r="Z10" s="30">
        <v>1158449</v>
      </c>
      <c r="AA10" s="30">
        <v>49024</v>
      </c>
      <c r="AB10" s="30">
        <v>0</v>
      </c>
      <c r="AC10" s="30">
        <v>617</v>
      </c>
      <c r="AD10" s="30">
        <v>59</v>
      </c>
      <c r="AE10" s="55">
        <f t="shared" ref="AE10:AE73" si="5">+AA10/W10</f>
        <v>0.21218377372373348</v>
      </c>
      <c r="AF10" s="55">
        <f t="shared" ref="AF10:AF73" si="6">+AB10/X10</f>
        <v>0</v>
      </c>
      <c r="AG10" s="55">
        <f t="shared" ref="AG10:AG73" si="7">+AC10/Y10</f>
        <v>2.4517303176123245E-3</v>
      </c>
      <c r="AH10" s="55">
        <f t="shared" ref="AH10:AH73" si="8">+AD10/Z10</f>
        <v>5.0930166110031602E-5</v>
      </c>
    </row>
    <row r="11" spans="1:34" s="40" customFormat="1" ht="12" x14ac:dyDescent="0.2">
      <c r="A11" s="118" t="s">
        <v>287</v>
      </c>
      <c r="B11" s="118" t="s">
        <v>3</v>
      </c>
      <c r="C11" s="118" t="s">
        <v>245</v>
      </c>
      <c r="D11" s="118" t="s">
        <v>290</v>
      </c>
      <c r="E11" s="118" t="s">
        <v>6</v>
      </c>
      <c r="F11" s="119" t="s">
        <v>245</v>
      </c>
      <c r="G11" s="30">
        <v>10812</v>
      </c>
      <c r="H11" s="30">
        <v>3641</v>
      </c>
      <c r="I11" s="30">
        <v>8089</v>
      </c>
      <c r="J11" s="30">
        <v>10421</v>
      </c>
      <c r="K11" s="30">
        <v>1726941</v>
      </c>
      <c r="L11" s="30">
        <v>589285</v>
      </c>
      <c r="M11" s="30">
        <v>1326458</v>
      </c>
      <c r="N11" s="30">
        <v>1844465</v>
      </c>
      <c r="O11" s="30">
        <v>1462666</v>
      </c>
      <c r="P11" s="30">
        <v>478392</v>
      </c>
      <c r="Q11" s="30">
        <v>1090878</v>
      </c>
      <c r="R11" s="30">
        <v>1472872</v>
      </c>
      <c r="S11" s="56">
        <f t="shared" si="1"/>
        <v>0.84696929426077672</v>
      </c>
      <c r="T11" s="56">
        <f t="shared" si="2"/>
        <v>0.81181771129419555</v>
      </c>
      <c r="U11" s="56">
        <f t="shared" si="3"/>
        <v>0.82239920148244428</v>
      </c>
      <c r="V11" s="57">
        <f t="shared" si="4"/>
        <v>0.79853616089218282</v>
      </c>
      <c r="W11" s="30">
        <v>60052552</v>
      </c>
      <c r="X11" s="30">
        <v>27037677</v>
      </c>
      <c r="Y11" s="30">
        <v>60088332</v>
      </c>
      <c r="Z11" s="30">
        <v>75490117</v>
      </c>
      <c r="AA11" s="30">
        <v>5074795</v>
      </c>
      <c r="AB11" s="30">
        <v>1713325</v>
      </c>
      <c r="AC11" s="30">
        <v>3255411</v>
      </c>
      <c r="AD11" s="30">
        <v>4129601</v>
      </c>
      <c r="AE11" s="55">
        <f t="shared" si="5"/>
        <v>8.4505900765049921E-2</v>
      </c>
      <c r="AF11" s="55">
        <f t="shared" si="6"/>
        <v>6.3368054881342062E-2</v>
      </c>
      <c r="AG11" s="55">
        <f t="shared" si="7"/>
        <v>5.417709048738447E-2</v>
      </c>
      <c r="AH11" s="55">
        <f t="shared" si="8"/>
        <v>5.4703862758617793E-2</v>
      </c>
    </row>
    <row r="12" spans="1:34" s="40" customFormat="1" ht="12" x14ac:dyDescent="0.2">
      <c r="A12" s="118" t="s">
        <v>287</v>
      </c>
      <c r="B12" s="118" t="s">
        <v>3</v>
      </c>
      <c r="C12" s="118" t="s">
        <v>245</v>
      </c>
      <c r="D12" s="118" t="s">
        <v>289</v>
      </c>
      <c r="E12" s="118" t="s">
        <v>5</v>
      </c>
      <c r="F12" s="119" t="s">
        <v>245</v>
      </c>
      <c r="G12" s="30">
        <v>11857</v>
      </c>
      <c r="H12" s="30">
        <v>4837</v>
      </c>
      <c r="I12" s="30">
        <v>9125</v>
      </c>
      <c r="J12" s="30">
        <v>10966</v>
      </c>
      <c r="K12" s="30">
        <v>1937093</v>
      </c>
      <c r="L12" s="30">
        <v>742675</v>
      </c>
      <c r="M12" s="30">
        <v>1388720</v>
      </c>
      <c r="N12" s="30">
        <v>1810453</v>
      </c>
      <c r="O12" s="30">
        <v>1565910</v>
      </c>
      <c r="P12" s="30">
        <v>546076</v>
      </c>
      <c r="Q12" s="30">
        <v>1071337</v>
      </c>
      <c r="R12" s="30">
        <v>1408228</v>
      </c>
      <c r="S12" s="56">
        <f t="shared" si="1"/>
        <v>0.80838142515614897</v>
      </c>
      <c r="T12" s="56">
        <f t="shared" si="2"/>
        <v>0.73528259332817181</v>
      </c>
      <c r="U12" s="56">
        <f t="shared" si="3"/>
        <v>0.77145644910421107</v>
      </c>
      <c r="V12" s="57">
        <f t="shared" si="4"/>
        <v>0.7778318465047146</v>
      </c>
      <c r="W12" s="30">
        <v>73717397</v>
      </c>
      <c r="X12" s="30">
        <v>47981628</v>
      </c>
      <c r="Y12" s="30">
        <v>81726167</v>
      </c>
      <c r="Z12" s="30">
        <v>100796794</v>
      </c>
      <c r="AA12" s="30">
        <v>10943117</v>
      </c>
      <c r="AB12" s="30">
        <v>6447309</v>
      </c>
      <c r="AC12" s="30">
        <v>9374300</v>
      </c>
      <c r="AD12" s="30">
        <v>7925547</v>
      </c>
      <c r="AE12" s="55">
        <f t="shared" si="5"/>
        <v>0.14844687204568549</v>
      </c>
      <c r="AF12" s="55">
        <f t="shared" si="6"/>
        <v>0.13437036775825947</v>
      </c>
      <c r="AG12" s="55">
        <f t="shared" si="7"/>
        <v>0.11470377657623415</v>
      </c>
      <c r="AH12" s="55">
        <f t="shared" si="8"/>
        <v>7.8628959171062524E-2</v>
      </c>
    </row>
    <row r="13" spans="1:34" s="40" customFormat="1" ht="12" x14ac:dyDescent="0.2">
      <c r="A13" s="118" t="s">
        <v>287</v>
      </c>
      <c r="B13" s="118" t="s">
        <v>3</v>
      </c>
      <c r="C13" s="118" t="s">
        <v>245</v>
      </c>
      <c r="D13" s="118" t="s">
        <v>291</v>
      </c>
      <c r="E13" s="118" t="s">
        <v>7</v>
      </c>
      <c r="F13" s="119" t="s">
        <v>245</v>
      </c>
      <c r="G13" s="30">
        <v>16438</v>
      </c>
      <c r="H13" s="30">
        <v>5812</v>
      </c>
      <c r="I13" s="30">
        <v>11396</v>
      </c>
      <c r="J13" s="30">
        <v>14048</v>
      </c>
      <c r="K13" s="30">
        <v>2775464</v>
      </c>
      <c r="L13" s="30">
        <v>926648</v>
      </c>
      <c r="M13" s="30">
        <v>1766240</v>
      </c>
      <c r="N13" s="30">
        <v>2384144</v>
      </c>
      <c r="O13" s="30">
        <v>2226586</v>
      </c>
      <c r="P13" s="30">
        <v>715890</v>
      </c>
      <c r="Q13" s="30">
        <v>1435886</v>
      </c>
      <c r="R13" s="30">
        <v>1913732</v>
      </c>
      <c r="S13" s="56">
        <f t="shared" si="1"/>
        <v>0.80223919315833314</v>
      </c>
      <c r="T13" s="56">
        <f t="shared" si="2"/>
        <v>0.77255872780171109</v>
      </c>
      <c r="U13" s="56">
        <f t="shared" si="3"/>
        <v>0.81296199836941752</v>
      </c>
      <c r="V13" s="57">
        <f t="shared" si="4"/>
        <v>0.80269144816756033</v>
      </c>
      <c r="W13" s="30">
        <v>90277944</v>
      </c>
      <c r="X13" s="30">
        <v>52382634</v>
      </c>
      <c r="Y13" s="30">
        <v>94676551</v>
      </c>
      <c r="Z13" s="30">
        <v>114229123</v>
      </c>
      <c r="AA13" s="30">
        <v>12597916</v>
      </c>
      <c r="AB13" s="123">
        <v>7308045.6500000004</v>
      </c>
      <c r="AC13" s="30">
        <v>9804085</v>
      </c>
      <c r="AD13" s="30">
        <v>8886679</v>
      </c>
      <c r="AE13" s="55">
        <f t="shared" si="5"/>
        <v>0.13954588952535293</v>
      </c>
      <c r="AF13" s="55">
        <f t="shared" si="6"/>
        <v>0.13951275626956827</v>
      </c>
      <c r="AG13" s="55">
        <f t="shared" si="7"/>
        <v>0.10355346594744458</v>
      </c>
      <c r="AH13" s="55">
        <f t="shared" si="8"/>
        <v>7.7796964264533489E-2</v>
      </c>
    </row>
    <row r="14" spans="1:34" s="40" customFormat="1" ht="12" x14ac:dyDescent="0.2">
      <c r="A14" s="118" t="s">
        <v>287</v>
      </c>
      <c r="B14" s="118" t="s">
        <v>3</v>
      </c>
      <c r="C14" s="118" t="s">
        <v>245</v>
      </c>
      <c r="D14" s="118" t="s">
        <v>480</v>
      </c>
      <c r="E14" s="118" t="s">
        <v>197</v>
      </c>
      <c r="F14" s="119" t="s">
        <v>245</v>
      </c>
      <c r="G14" s="30">
        <v>1514</v>
      </c>
      <c r="H14" s="30">
        <v>471</v>
      </c>
      <c r="I14" s="30">
        <v>1097</v>
      </c>
      <c r="J14" s="30">
        <v>1658</v>
      </c>
      <c r="K14" s="30">
        <v>164745</v>
      </c>
      <c r="L14" s="30">
        <v>66392</v>
      </c>
      <c r="M14" s="30">
        <v>155016</v>
      </c>
      <c r="N14" s="30">
        <v>279320</v>
      </c>
      <c r="O14" s="30">
        <v>137522</v>
      </c>
      <c r="P14" s="30">
        <v>44961</v>
      </c>
      <c r="Q14" s="30">
        <v>117440</v>
      </c>
      <c r="R14" s="30">
        <v>219054</v>
      </c>
      <c r="S14" s="56">
        <f t="shared" si="1"/>
        <v>0.8347567452729977</v>
      </c>
      <c r="T14" s="56">
        <f t="shared" si="2"/>
        <v>0.67720508494999399</v>
      </c>
      <c r="U14" s="56">
        <f t="shared" si="3"/>
        <v>0.75759921556484489</v>
      </c>
      <c r="V14" s="57">
        <f t="shared" si="4"/>
        <v>0.78424029786624661</v>
      </c>
      <c r="W14" s="30">
        <v>2004775</v>
      </c>
      <c r="X14" s="30">
        <v>1660529</v>
      </c>
      <c r="Y14" s="30">
        <v>8025557</v>
      </c>
      <c r="Z14" s="30">
        <v>10216053</v>
      </c>
      <c r="AA14" s="30">
        <v>1501547</v>
      </c>
      <c r="AB14" s="30">
        <v>319082</v>
      </c>
      <c r="AC14" s="30">
        <v>556109</v>
      </c>
      <c r="AD14" s="30">
        <v>639947</v>
      </c>
      <c r="AE14" s="55">
        <f t="shared" si="5"/>
        <v>0.7489852976019753</v>
      </c>
      <c r="AF14" s="55">
        <f t="shared" si="6"/>
        <v>0.19215683676707845</v>
      </c>
      <c r="AG14" s="55">
        <f t="shared" si="7"/>
        <v>6.9292262206847449E-2</v>
      </c>
      <c r="AH14" s="55">
        <f t="shared" si="8"/>
        <v>6.2641315584404264E-2</v>
      </c>
    </row>
    <row r="15" spans="1:34" s="40" customFormat="1" ht="12" x14ac:dyDescent="0.2">
      <c r="A15" s="118" t="s">
        <v>287</v>
      </c>
      <c r="B15" s="118" t="s">
        <v>3</v>
      </c>
      <c r="C15" s="118" t="s">
        <v>245</v>
      </c>
      <c r="D15" s="118" t="s">
        <v>472</v>
      </c>
      <c r="E15" s="118" t="s">
        <v>188</v>
      </c>
      <c r="F15" s="119" t="s">
        <v>245</v>
      </c>
      <c r="G15" s="30">
        <v>2879</v>
      </c>
      <c r="H15" s="30">
        <v>1158</v>
      </c>
      <c r="I15" s="30">
        <v>2781</v>
      </c>
      <c r="J15" s="30">
        <v>3270</v>
      </c>
      <c r="K15" s="30">
        <v>436607</v>
      </c>
      <c r="L15" s="30">
        <v>180676</v>
      </c>
      <c r="M15" s="30">
        <v>445427</v>
      </c>
      <c r="N15" s="30">
        <v>569515</v>
      </c>
      <c r="O15" s="30">
        <v>353747</v>
      </c>
      <c r="P15" s="30">
        <v>143353</v>
      </c>
      <c r="Q15" s="30">
        <v>368630</v>
      </c>
      <c r="R15" s="30">
        <v>467242</v>
      </c>
      <c r="S15" s="56">
        <f t="shared" si="1"/>
        <v>0.81021834281172767</v>
      </c>
      <c r="T15" s="56">
        <f t="shared" si="2"/>
        <v>0.79342580088113535</v>
      </c>
      <c r="U15" s="56">
        <f t="shared" si="3"/>
        <v>0.82758791002790577</v>
      </c>
      <c r="V15" s="57">
        <f t="shared" si="4"/>
        <v>0.82042088443675765</v>
      </c>
      <c r="W15" s="30">
        <v>17482267</v>
      </c>
      <c r="X15" s="30">
        <v>6775301</v>
      </c>
      <c r="Y15" s="30">
        <v>22247659</v>
      </c>
      <c r="Z15" s="30">
        <v>25951415</v>
      </c>
      <c r="AA15" s="30">
        <v>1824667</v>
      </c>
      <c r="AB15" s="30">
        <v>489931</v>
      </c>
      <c r="AC15" s="30">
        <v>1043062</v>
      </c>
      <c r="AD15" s="30">
        <v>1307250</v>
      </c>
      <c r="AE15" s="55">
        <f t="shared" si="5"/>
        <v>0.1043724478066832</v>
      </c>
      <c r="AF15" s="55">
        <f t="shared" si="6"/>
        <v>7.2311326094589748E-2</v>
      </c>
      <c r="AG15" s="55">
        <f t="shared" si="7"/>
        <v>4.68841238532108E-2</v>
      </c>
      <c r="AH15" s="55">
        <f t="shared" si="8"/>
        <v>5.0372975808833542E-2</v>
      </c>
    </row>
    <row r="16" spans="1:34" s="40" customFormat="1" ht="12" x14ac:dyDescent="0.2">
      <c r="A16" s="118" t="s">
        <v>287</v>
      </c>
      <c r="B16" s="118" t="s">
        <v>3</v>
      </c>
      <c r="C16" s="118" t="s">
        <v>245</v>
      </c>
      <c r="D16" s="118" t="s">
        <v>379</v>
      </c>
      <c r="E16" s="118" t="s">
        <v>96</v>
      </c>
      <c r="F16" s="119" t="s">
        <v>245</v>
      </c>
      <c r="G16" s="30">
        <v>5895</v>
      </c>
      <c r="H16" s="30">
        <v>2094</v>
      </c>
      <c r="I16" s="30">
        <v>3737</v>
      </c>
      <c r="J16" s="30">
        <v>5167</v>
      </c>
      <c r="K16" s="30">
        <v>861291</v>
      </c>
      <c r="L16" s="30">
        <v>314078</v>
      </c>
      <c r="M16" s="30">
        <v>577158</v>
      </c>
      <c r="N16" s="30">
        <v>877945</v>
      </c>
      <c r="O16" s="30">
        <v>714375</v>
      </c>
      <c r="P16" s="30">
        <v>236210</v>
      </c>
      <c r="Q16" s="30">
        <v>470523</v>
      </c>
      <c r="R16" s="30">
        <v>720165</v>
      </c>
      <c r="S16" s="56">
        <f t="shared" si="1"/>
        <v>0.82942350494780515</v>
      </c>
      <c r="T16" s="56">
        <f t="shared" si="2"/>
        <v>0.75207432548602582</v>
      </c>
      <c r="U16" s="56">
        <f t="shared" si="3"/>
        <v>0.815241233769609</v>
      </c>
      <c r="V16" s="57">
        <f t="shared" si="4"/>
        <v>0.82028486978113668</v>
      </c>
      <c r="W16" s="30">
        <v>26093468</v>
      </c>
      <c r="X16" s="30">
        <v>16518776</v>
      </c>
      <c r="Y16" s="30">
        <v>27528884</v>
      </c>
      <c r="Z16" s="30">
        <v>38210376</v>
      </c>
      <c r="AA16" s="30">
        <v>2875355</v>
      </c>
      <c r="AB16" s="30">
        <v>765732</v>
      </c>
      <c r="AC16" s="30">
        <v>1568071</v>
      </c>
      <c r="AD16" s="30">
        <v>1714726</v>
      </c>
      <c r="AE16" s="55">
        <f t="shared" si="5"/>
        <v>0.11019443640071147</v>
      </c>
      <c r="AF16" s="55">
        <f t="shared" si="6"/>
        <v>4.635525053430109E-2</v>
      </c>
      <c r="AG16" s="55">
        <f t="shared" si="7"/>
        <v>5.6960936011790378E-2</v>
      </c>
      <c r="AH16" s="55">
        <f t="shared" si="8"/>
        <v>4.4875925847994796E-2</v>
      </c>
    </row>
    <row r="17" spans="1:34" s="40" customFormat="1" ht="12" x14ac:dyDescent="0.2">
      <c r="A17" s="118" t="s">
        <v>287</v>
      </c>
      <c r="B17" s="118" t="s">
        <v>3</v>
      </c>
      <c r="C17" s="118" t="s">
        <v>245</v>
      </c>
      <c r="D17" s="118" t="s">
        <v>399</v>
      </c>
      <c r="E17" s="118" t="s">
        <v>116</v>
      </c>
      <c r="F17" s="119" t="s">
        <v>245</v>
      </c>
      <c r="G17" s="30">
        <v>6400</v>
      </c>
      <c r="H17" s="30">
        <v>2068</v>
      </c>
      <c r="I17" s="30">
        <v>5291</v>
      </c>
      <c r="J17" s="30">
        <v>6969</v>
      </c>
      <c r="K17" s="30">
        <v>960365</v>
      </c>
      <c r="L17" s="30">
        <v>327851</v>
      </c>
      <c r="M17" s="30">
        <v>873451</v>
      </c>
      <c r="N17" s="30">
        <v>1226013</v>
      </c>
      <c r="O17" s="30">
        <v>817273</v>
      </c>
      <c r="P17" s="30">
        <v>271455</v>
      </c>
      <c r="Q17" s="30">
        <v>736135</v>
      </c>
      <c r="R17" s="30">
        <v>995237</v>
      </c>
      <c r="S17" s="56">
        <f t="shared" si="1"/>
        <v>0.85100248343077889</v>
      </c>
      <c r="T17" s="56">
        <f t="shared" si="2"/>
        <v>0.82798283366529313</v>
      </c>
      <c r="U17" s="56">
        <f t="shared" si="3"/>
        <v>0.84278912039713738</v>
      </c>
      <c r="V17" s="57">
        <f t="shared" si="4"/>
        <v>0.81176708566711775</v>
      </c>
      <c r="W17" s="30">
        <v>24412278</v>
      </c>
      <c r="X17" s="30">
        <v>12902118</v>
      </c>
      <c r="Y17" s="30">
        <v>38057287</v>
      </c>
      <c r="Z17" s="30">
        <v>46534856</v>
      </c>
      <c r="AA17" s="30">
        <v>1700046</v>
      </c>
      <c r="AB17" s="30">
        <v>509494</v>
      </c>
      <c r="AC17" s="30">
        <v>830784</v>
      </c>
      <c r="AD17" s="30">
        <v>1151029</v>
      </c>
      <c r="AE17" s="55">
        <f t="shared" si="5"/>
        <v>6.9638974289904454E-2</v>
      </c>
      <c r="AF17" s="55">
        <f t="shared" si="6"/>
        <v>3.9489175343149087E-2</v>
      </c>
      <c r="AG17" s="55">
        <f t="shared" si="7"/>
        <v>2.1829827228619845E-2</v>
      </c>
      <c r="AH17" s="55">
        <f t="shared" si="8"/>
        <v>2.4734770856495183E-2</v>
      </c>
    </row>
    <row r="18" spans="1:34" s="40" customFormat="1" ht="12" x14ac:dyDescent="0.2">
      <c r="A18" s="118" t="s">
        <v>287</v>
      </c>
      <c r="B18" s="118" t="s">
        <v>3</v>
      </c>
      <c r="C18" s="118" t="s">
        <v>245</v>
      </c>
      <c r="D18" s="118" t="s">
        <v>490</v>
      </c>
      <c r="E18" s="118" t="s">
        <v>205</v>
      </c>
      <c r="F18" s="119" t="s">
        <v>245</v>
      </c>
      <c r="G18" s="30">
        <v>322</v>
      </c>
      <c r="H18" s="30">
        <v>108</v>
      </c>
      <c r="I18" s="30">
        <v>227</v>
      </c>
      <c r="J18" s="30">
        <v>267</v>
      </c>
      <c r="K18" s="30">
        <v>13291</v>
      </c>
      <c r="L18" s="30">
        <v>4430</v>
      </c>
      <c r="M18" s="30">
        <v>9261</v>
      </c>
      <c r="N18" s="30">
        <v>10501</v>
      </c>
      <c r="O18" s="30">
        <v>11612</v>
      </c>
      <c r="P18" s="30">
        <v>3511</v>
      </c>
      <c r="Q18" s="30">
        <v>8321</v>
      </c>
      <c r="R18" s="30">
        <v>9501</v>
      </c>
      <c r="S18" s="56">
        <f t="shared" si="1"/>
        <v>0.87367391467910616</v>
      </c>
      <c r="T18" s="56">
        <f t="shared" si="2"/>
        <v>0.79255079006772011</v>
      </c>
      <c r="U18" s="56">
        <f t="shared" si="3"/>
        <v>0.89849908217255159</v>
      </c>
      <c r="V18" s="57">
        <f t="shared" si="4"/>
        <v>0.90477097419293395</v>
      </c>
      <c r="W18" s="30">
        <v>478100</v>
      </c>
      <c r="X18" s="30">
        <v>159900</v>
      </c>
      <c r="Y18" s="30">
        <v>337000</v>
      </c>
      <c r="Z18" s="30">
        <v>409100</v>
      </c>
      <c r="AA18" s="30">
        <v>0</v>
      </c>
      <c r="AB18" s="30">
        <v>0</v>
      </c>
      <c r="AC18" s="30">
        <v>0</v>
      </c>
      <c r="AD18" s="30">
        <v>0</v>
      </c>
      <c r="AE18" s="55">
        <f t="shared" si="5"/>
        <v>0</v>
      </c>
      <c r="AF18" s="55">
        <f t="shared" si="6"/>
        <v>0</v>
      </c>
      <c r="AG18" s="55">
        <f t="shared" si="7"/>
        <v>0</v>
      </c>
      <c r="AH18" s="55">
        <f t="shared" si="8"/>
        <v>0</v>
      </c>
    </row>
    <row r="19" spans="1:34" s="40" customFormat="1" ht="12" x14ac:dyDescent="0.2">
      <c r="A19" s="118" t="s">
        <v>287</v>
      </c>
      <c r="B19" s="118" t="s">
        <v>3</v>
      </c>
      <c r="C19" s="118" t="s">
        <v>245</v>
      </c>
      <c r="D19" s="118" t="s">
        <v>503</v>
      </c>
      <c r="E19" s="118" t="s">
        <v>214</v>
      </c>
      <c r="F19" s="119" t="s">
        <v>245</v>
      </c>
      <c r="G19" s="30">
        <v>8</v>
      </c>
      <c r="H19" s="30">
        <v>51</v>
      </c>
      <c r="I19" s="30">
        <v>110</v>
      </c>
      <c r="J19" s="30">
        <v>141</v>
      </c>
      <c r="K19" s="30">
        <v>360</v>
      </c>
      <c r="L19" s="30">
        <v>2296</v>
      </c>
      <c r="M19" s="30">
        <v>4631</v>
      </c>
      <c r="N19" s="30">
        <v>5411</v>
      </c>
      <c r="O19" s="30">
        <v>262</v>
      </c>
      <c r="P19" s="30">
        <v>1501</v>
      </c>
      <c r="Q19" s="30">
        <v>3775</v>
      </c>
      <c r="R19" s="30">
        <v>4320</v>
      </c>
      <c r="S19" s="56">
        <f t="shared" si="1"/>
        <v>0.72777777777777775</v>
      </c>
      <c r="T19" s="56">
        <f t="shared" si="2"/>
        <v>0.65374564459930318</v>
      </c>
      <c r="U19" s="56">
        <f t="shared" si="3"/>
        <v>0.81515871302094578</v>
      </c>
      <c r="V19" s="57">
        <f t="shared" si="4"/>
        <v>0.79837368323784885</v>
      </c>
      <c r="W19" s="30">
        <v>12000</v>
      </c>
      <c r="X19" s="30">
        <v>75800</v>
      </c>
      <c r="Y19" s="30">
        <v>156600</v>
      </c>
      <c r="Z19" s="30">
        <v>186300</v>
      </c>
      <c r="AA19" s="30">
        <v>288</v>
      </c>
      <c r="AB19" s="30">
        <v>0</v>
      </c>
      <c r="AC19" s="30">
        <v>0</v>
      </c>
      <c r="AD19" s="30">
        <v>0</v>
      </c>
      <c r="AE19" s="55">
        <f t="shared" si="5"/>
        <v>2.4E-2</v>
      </c>
      <c r="AF19" s="55">
        <f t="shared" si="6"/>
        <v>0</v>
      </c>
      <c r="AG19" s="55">
        <f t="shared" si="7"/>
        <v>0</v>
      </c>
      <c r="AH19" s="55">
        <f t="shared" si="8"/>
        <v>0</v>
      </c>
    </row>
    <row r="20" spans="1:34" s="40" customFormat="1" ht="12" x14ac:dyDescent="0.2">
      <c r="A20" s="118" t="s">
        <v>287</v>
      </c>
      <c r="B20" s="118" t="s">
        <v>3</v>
      </c>
      <c r="C20" s="118" t="s">
        <v>245</v>
      </c>
      <c r="D20" s="118" t="s">
        <v>292</v>
      </c>
      <c r="E20" s="118" t="s">
        <v>8</v>
      </c>
      <c r="F20" s="119" t="s">
        <v>245</v>
      </c>
      <c r="G20" s="30">
        <v>5982</v>
      </c>
      <c r="H20" s="30">
        <v>2188</v>
      </c>
      <c r="I20" s="30">
        <v>4465</v>
      </c>
      <c r="J20" s="30">
        <v>4937</v>
      </c>
      <c r="K20" s="30">
        <v>756798</v>
      </c>
      <c r="L20" s="30">
        <v>265676</v>
      </c>
      <c r="M20" s="30">
        <v>621070</v>
      </c>
      <c r="N20" s="30">
        <v>844912</v>
      </c>
      <c r="O20" s="30">
        <v>626564</v>
      </c>
      <c r="P20" s="30">
        <v>202823</v>
      </c>
      <c r="Q20" s="30">
        <v>498220</v>
      </c>
      <c r="R20" s="30">
        <v>673292</v>
      </c>
      <c r="S20" s="56">
        <f t="shared" si="1"/>
        <v>0.82791445009104148</v>
      </c>
      <c r="T20" s="56">
        <f t="shared" si="2"/>
        <v>0.7634223640825667</v>
      </c>
      <c r="U20" s="56">
        <f t="shared" si="3"/>
        <v>0.802196209767015</v>
      </c>
      <c r="V20" s="57">
        <f t="shared" si="4"/>
        <v>0.79687825477682883</v>
      </c>
      <c r="W20" s="30">
        <v>9187448</v>
      </c>
      <c r="X20" s="30">
        <v>6192974</v>
      </c>
      <c r="Y20" s="30">
        <v>22655274</v>
      </c>
      <c r="Z20" s="30">
        <v>27505107</v>
      </c>
      <c r="AA20" s="30">
        <v>2279312</v>
      </c>
      <c r="AB20" s="30">
        <v>586652</v>
      </c>
      <c r="AC20" s="30">
        <v>1631607</v>
      </c>
      <c r="AD20" s="30">
        <v>1242908</v>
      </c>
      <c r="AE20" s="55">
        <f t="shared" si="5"/>
        <v>0.24808978510681096</v>
      </c>
      <c r="AF20" s="55">
        <f t="shared" si="6"/>
        <v>9.472863926120148E-2</v>
      </c>
      <c r="AG20" s="55">
        <f t="shared" si="7"/>
        <v>7.2018859714519448E-2</v>
      </c>
      <c r="AH20" s="55">
        <f t="shared" si="8"/>
        <v>4.5188262674273547E-2</v>
      </c>
    </row>
    <row r="21" spans="1:34" s="40" customFormat="1" ht="12" x14ac:dyDescent="0.2">
      <c r="A21" s="118" t="s">
        <v>287</v>
      </c>
      <c r="B21" s="118" t="s">
        <v>3</v>
      </c>
      <c r="C21" s="118" t="s">
        <v>245</v>
      </c>
      <c r="D21" s="118" t="s">
        <v>475</v>
      </c>
      <c r="E21" s="118" t="s">
        <v>191</v>
      </c>
      <c r="F21" s="119" t="s">
        <v>245</v>
      </c>
      <c r="G21" s="30">
        <v>1841</v>
      </c>
      <c r="H21" s="30">
        <v>542</v>
      </c>
      <c r="I21" s="30">
        <v>1280</v>
      </c>
      <c r="J21" s="30">
        <v>1794</v>
      </c>
      <c r="K21" s="30">
        <v>260846</v>
      </c>
      <c r="L21" s="30">
        <v>80077</v>
      </c>
      <c r="M21" s="30">
        <v>192876</v>
      </c>
      <c r="N21" s="30">
        <v>303853</v>
      </c>
      <c r="O21" s="30">
        <v>212973</v>
      </c>
      <c r="P21" s="30">
        <v>64540</v>
      </c>
      <c r="Q21" s="30">
        <v>143260</v>
      </c>
      <c r="R21" s="30">
        <v>223951</v>
      </c>
      <c r="S21" s="56">
        <f t="shared" si="1"/>
        <v>0.81647025447965471</v>
      </c>
      <c r="T21" s="56">
        <f t="shared" si="2"/>
        <v>0.80597424978458232</v>
      </c>
      <c r="U21" s="56">
        <f t="shared" si="3"/>
        <v>0.74275700450030069</v>
      </c>
      <c r="V21" s="57">
        <f t="shared" si="4"/>
        <v>0.73703731738702594</v>
      </c>
      <c r="W21" s="30">
        <v>8678149</v>
      </c>
      <c r="X21" s="30">
        <v>3210761</v>
      </c>
      <c r="Y21" s="30">
        <v>9450148</v>
      </c>
      <c r="Z21" s="30">
        <v>11730488</v>
      </c>
      <c r="AA21" s="30">
        <v>1206615</v>
      </c>
      <c r="AB21" s="30">
        <v>252672</v>
      </c>
      <c r="AC21" s="30">
        <v>572495</v>
      </c>
      <c r="AD21" s="30">
        <v>719325</v>
      </c>
      <c r="AE21" s="55">
        <f t="shared" si="5"/>
        <v>0.13904059494714829</v>
      </c>
      <c r="AF21" s="55">
        <f t="shared" si="6"/>
        <v>7.8695362252126519E-2</v>
      </c>
      <c r="AG21" s="55">
        <f t="shared" si="7"/>
        <v>6.0580532707000992E-2</v>
      </c>
      <c r="AH21" s="55">
        <f t="shared" si="8"/>
        <v>6.1320978291781209E-2</v>
      </c>
    </row>
    <row r="22" spans="1:34" s="40" customFormat="1" ht="12" x14ac:dyDescent="0.2">
      <c r="A22" s="118" t="s">
        <v>287</v>
      </c>
      <c r="B22" s="118" t="s">
        <v>3</v>
      </c>
      <c r="C22" s="118" t="s">
        <v>245</v>
      </c>
      <c r="D22" s="118" t="s">
        <v>378</v>
      </c>
      <c r="E22" s="118" t="s">
        <v>95</v>
      </c>
      <c r="F22" s="119" t="s">
        <v>245</v>
      </c>
      <c r="G22" s="30">
        <v>4052</v>
      </c>
      <c r="H22" s="30">
        <v>1319</v>
      </c>
      <c r="I22" s="30">
        <v>3554</v>
      </c>
      <c r="J22" s="30">
        <v>4174</v>
      </c>
      <c r="K22" s="30">
        <v>669368</v>
      </c>
      <c r="L22" s="30">
        <v>216113</v>
      </c>
      <c r="M22" s="30">
        <v>609267</v>
      </c>
      <c r="N22" s="30">
        <v>728810</v>
      </c>
      <c r="O22" s="30">
        <v>573005</v>
      </c>
      <c r="P22" s="30">
        <v>171709</v>
      </c>
      <c r="Q22" s="30">
        <v>520098</v>
      </c>
      <c r="R22" s="30">
        <v>610037</v>
      </c>
      <c r="S22" s="56">
        <f t="shared" si="1"/>
        <v>0.8560388306581731</v>
      </c>
      <c r="T22" s="56">
        <f t="shared" si="2"/>
        <v>0.79453341538917144</v>
      </c>
      <c r="U22" s="56">
        <f t="shared" si="3"/>
        <v>0.85364544608521387</v>
      </c>
      <c r="V22" s="57">
        <f t="shared" si="4"/>
        <v>0.83703159945664851</v>
      </c>
      <c r="W22" s="30">
        <v>32385624</v>
      </c>
      <c r="X22" s="30">
        <v>11171244</v>
      </c>
      <c r="Y22" s="30">
        <v>27267665</v>
      </c>
      <c r="Z22" s="30">
        <v>33295064</v>
      </c>
      <c r="AA22" s="30">
        <v>9676987</v>
      </c>
      <c r="AB22" s="30">
        <v>3715959</v>
      </c>
      <c r="AC22" s="30">
        <v>8908801</v>
      </c>
      <c r="AD22" s="30">
        <v>12131205</v>
      </c>
      <c r="AE22" s="55">
        <f t="shared" si="5"/>
        <v>0.29880501916529384</v>
      </c>
      <c r="AF22" s="55">
        <f t="shared" si="6"/>
        <v>0.33263609674983374</v>
      </c>
      <c r="AG22" s="55">
        <f t="shared" si="7"/>
        <v>0.32671668072788779</v>
      </c>
      <c r="AH22" s="55">
        <f t="shared" si="8"/>
        <v>0.36435445806621664</v>
      </c>
    </row>
    <row r="23" spans="1:34" s="40" customFormat="1" ht="12" x14ac:dyDescent="0.2">
      <c r="A23" s="118" t="s">
        <v>287</v>
      </c>
      <c r="B23" s="118" t="s">
        <v>3</v>
      </c>
      <c r="C23" s="118" t="s">
        <v>245</v>
      </c>
      <c r="D23" s="118" t="s">
        <v>479</v>
      </c>
      <c r="E23" s="118" t="s">
        <v>196</v>
      </c>
      <c r="F23" s="119" t="s">
        <v>245</v>
      </c>
      <c r="G23" s="30">
        <v>1199</v>
      </c>
      <c r="H23" s="30">
        <v>396</v>
      </c>
      <c r="I23" s="30">
        <v>681</v>
      </c>
      <c r="J23" s="30">
        <v>893</v>
      </c>
      <c r="K23" s="30">
        <v>73488</v>
      </c>
      <c r="L23" s="30">
        <v>23433</v>
      </c>
      <c r="M23" s="30">
        <v>41984</v>
      </c>
      <c r="N23" s="30">
        <v>73579</v>
      </c>
      <c r="O23" s="30">
        <v>59064</v>
      </c>
      <c r="P23" s="30">
        <v>16597</v>
      </c>
      <c r="Q23" s="30">
        <v>31217</v>
      </c>
      <c r="R23" s="30">
        <v>54097</v>
      </c>
      <c r="S23" s="56">
        <f t="shared" si="1"/>
        <v>0.80372305682560419</v>
      </c>
      <c r="T23" s="56">
        <f t="shared" si="2"/>
        <v>0.70827465540050361</v>
      </c>
      <c r="U23" s="56">
        <f t="shared" si="3"/>
        <v>0.7435451600609756</v>
      </c>
      <c r="V23" s="57">
        <f t="shared" si="4"/>
        <v>0.73522336536239963</v>
      </c>
      <c r="W23" s="30">
        <v>46263</v>
      </c>
      <c r="X23" s="30">
        <v>159472</v>
      </c>
      <c r="Y23" s="30">
        <v>524002</v>
      </c>
      <c r="Z23" s="30">
        <v>1267265</v>
      </c>
      <c r="AA23" s="30">
        <v>26416</v>
      </c>
      <c r="AB23" s="30">
        <v>0</v>
      </c>
      <c r="AC23" s="30">
        <v>34093</v>
      </c>
      <c r="AD23" s="30">
        <v>0</v>
      </c>
      <c r="AE23" s="55">
        <f t="shared" si="5"/>
        <v>0.57099626051055918</v>
      </c>
      <c r="AF23" s="55">
        <f t="shared" si="6"/>
        <v>0</v>
      </c>
      <c r="AG23" s="55">
        <f t="shared" si="7"/>
        <v>6.5062728768210815E-2</v>
      </c>
      <c r="AH23" s="55">
        <f t="shared" si="8"/>
        <v>0</v>
      </c>
    </row>
    <row r="24" spans="1:34" s="40" customFormat="1" ht="12" x14ac:dyDescent="0.2">
      <c r="A24" s="118" t="s">
        <v>287</v>
      </c>
      <c r="B24" s="118" t="s">
        <v>3</v>
      </c>
      <c r="C24" s="118" t="s">
        <v>245</v>
      </c>
      <c r="D24" s="118" t="s">
        <v>445</v>
      </c>
      <c r="E24" s="118" t="s">
        <v>162</v>
      </c>
      <c r="F24" s="119" t="s">
        <v>245</v>
      </c>
      <c r="G24" s="30">
        <v>65</v>
      </c>
      <c r="H24" s="120"/>
      <c r="I24" s="30">
        <v>73</v>
      </c>
      <c r="J24" s="30">
        <v>78</v>
      </c>
      <c r="K24" s="30">
        <v>3124</v>
      </c>
      <c r="L24" s="120"/>
      <c r="M24" s="30">
        <v>3301</v>
      </c>
      <c r="N24" s="30">
        <v>3603</v>
      </c>
      <c r="O24" s="30">
        <v>2619</v>
      </c>
      <c r="P24" s="120"/>
      <c r="Q24" s="30">
        <v>2519</v>
      </c>
      <c r="R24" s="30">
        <v>2955</v>
      </c>
      <c r="S24" s="56">
        <f t="shared" si="1"/>
        <v>0.83834827144686297</v>
      </c>
      <c r="T24" s="56" t="e">
        <f t="shared" si="2"/>
        <v>#DIV/0!</v>
      </c>
      <c r="U24" s="56">
        <f t="shared" si="3"/>
        <v>0.76310209027567399</v>
      </c>
      <c r="V24" s="57">
        <f t="shared" si="4"/>
        <v>0.82014987510407988</v>
      </c>
      <c r="W24" s="30">
        <v>97500</v>
      </c>
      <c r="X24" s="120"/>
      <c r="Y24" s="30">
        <v>103000</v>
      </c>
      <c r="Z24" s="30">
        <v>110500</v>
      </c>
      <c r="AA24" s="30">
        <v>1600</v>
      </c>
      <c r="AB24" s="120"/>
      <c r="AC24" s="30">
        <v>929</v>
      </c>
      <c r="AD24" s="30">
        <v>557</v>
      </c>
      <c r="AE24" s="55">
        <f t="shared" si="5"/>
        <v>1.641025641025641E-2</v>
      </c>
      <c r="AF24" s="55" t="e">
        <f t="shared" si="6"/>
        <v>#DIV/0!</v>
      </c>
      <c r="AG24" s="55">
        <f t="shared" si="7"/>
        <v>9.0194174757281548E-3</v>
      </c>
      <c r="AH24" s="55">
        <f t="shared" si="8"/>
        <v>5.0407239819004529E-3</v>
      </c>
    </row>
    <row r="25" spans="1:34" s="40" customFormat="1" ht="12" x14ac:dyDescent="0.2">
      <c r="A25" s="118" t="s">
        <v>287</v>
      </c>
      <c r="B25" s="118" t="s">
        <v>3</v>
      </c>
      <c r="C25" s="118" t="s">
        <v>245</v>
      </c>
      <c r="D25" s="118" t="s">
        <v>487</v>
      </c>
      <c r="E25" s="118" t="s">
        <v>202</v>
      </c>
      <c r="F25" s="119" t="s">
        <v>245</v>
      </c>
      <c r="G25" s="30">
        <v>153</v>
      </c>
      <c r="H25" s="30">
        <v>62</v>
      </c>
      <c r="I25" s="30">
        <v>152</v>
      </c>
      <c r="J25" s="30">
        <v>155</v>
      </c>
      <c r="K25" s="30">
        <v>7352</v>
      </c>
      <c r="L25" s="30">
        <v>2975</v>
      </c>
      <c r="M25" s="30">
        <v>7296</v>
      </c>
      <c r="N25" s="30">
        <v>7677</v>
      </c>
      <c r="O25" s="30">
        <v>6085</v>
      </c>
      <c r="P25" s="30">
        <v>2519</v>
      </c>
      <c r="Q25" s="30">
        <v>6085</v>
      </c>
      <c r="R25" s="30">
        <v>6887</v>
      </c>
      <c r="S25" s="56">
        <f t="shared" si="1"/>
        <v>0.82766594124047876</v>
      </c>
      <c r="T25" s="56">
        <f t="shared" si="2"/>
        <v>0.8467226890756302</v>
      </c>
      <c r="U25" s="56">
        <f t="shared" si="3"/>
        <v>0.83401864035087714</v>
      </c>
      <c r="V25" s="57">
        <f t="shared" si="4"/>
        <v>0.89709521948677873</v>
      </c>
      <c r="W25" s="30">
        <v>229500</v>
      </c>
      <c r="X25" s="30">
        <v>93000</v>
      </c>
      <c r="Y25" s="30">
        <v>228000</v>
      </c>
      <c r="Z25" s="30">
        <v>255500</v>
      </c>
      <c r="AA25" s="30">
        <v>5549</v>
      </c>
      <c r="AB25" s="30">
        <v>2153</v>
      </c>
      <c r="AC25" s="30">
        <v>7200</v>
      </c>
      <c r="AD25" s="30">
        <v>5519</v>
      </c>
      <c r="AE25" s="55">
        <f t="shared" si="5"/>
        <v>2.4178649237472767E-2</v>
      </c>
      <c r="AF25" s="55">
        <f t="shared" si="6"/>
        <v>2.3150537634408601E-2</v>
      </c>
      <c r="AG25" s="55">
        <f t="shared" si="7"/>
        <v>3.1578947368421054E-2</v>
      </c>
      <c r="AH25" s="55">
        <f t="shared" si="8"/>
        <v>2.1600782778864971E-2</v>
      </c>
    </row>
    <row r="26" spans="1:34" s="40" customFormat="1" ht="12" x14ac:dyDescent="0.2">
      <c r="A26" s="118" t="s">
        <v>287</v>
      </c>
      <c r="B26" s="118" t="s">
        <v>3</v>
      </c>
      <c r="C26" s="118" t="s">
        <v>245</v>
      </c>
      <c r="D26" s="118" t="s">
        <v>474</v>
      </c>
      <c r="E26" s="118" t="s">
        <v>190</v>
      </c>
      <c r="F26" s="119" t="s">
        <v>245</v>
      </c>
      <c r="G26" s="30">
        <v>2591</v>
      </c>
      <c r="H26" s="30">
        <v>926</v>
      </c>
      <c r="I26" s="30">
        <v>1876</v>
      </c>
      <c r="J26" s="30">
        <v>2421</v>
      </c>
      <c r="K26" s="30">
        <v>180116</v>
      </c>
      <c r="L26" s="30">
        <v>59190</v>
      </c>
      <c r="M26" s="30">
        <v>115216</v>
      </c>
      <c r="N26" s="30">
        <v>189717</v>
      </c>
      <c r="O26" s="30">
        <v>138186</v>
      </c>
      <c r="P26" s="30">
        <v>42885</v>
      </c>
      <c r="Q26" s="30">
        <v>85489</v>
      </c>
      <c r="R26" s="30">
        <v>139266</v>
      </c>
      <c r="S26" s="56">
        <f t="shared" si="1"/>
        <v>0.76720557862710692</v>
      </c>
      <c r="T26" s="56">
        <f t="shared" si="2"/>
        <v>0.72453117080587937</v>
      </c>
      <c r="U26" s="56">
        <f t="shared" si="3"/>
        <v>0.74198895986668523</v>
      </c>
      <c r="V26" s="57">
        <f t="shared" si="4"/>
        <v>0.73407232878445261</v>
      </c>
      <c r="W26" s="30">
        <v>4907789</v>
      </c>
      <c r="X26" s="30">
        <v>1079512</v>
      </c>
      <c r="Y26" s="30">
        <v>4406325</v>
      </c>
      <c r="Z26" s="30">
        <v>7012363</v>
      </c>
      <c r="AA26" s="30">
        <v>666105</v>
      </c>
      <c r="AB26" s="30">
        <v>31501</v>
      </c>
      <c r="AC26" s="30">
        <v>1771249</v>
      </c>
      <c r="AD26" s="30">
        <v>1507511</v>
      </c>
      <c r="AE26" s="55">
        <f t="shared" si="5"/>
        <v>0.13572405007631747</v>
      </c>
      <c r="AF26" s="55">
        <f t="shared" si="6"/>
        <v>2.9180777981161858E-2</v>
      </c>
      <c r="AG26" s="55">
        <f t="shared" si="7"/>
        <v>0.40197874646105314</v>
      </c>
      <c r="AH26" s="55">
        <f t="shared" si="8"/>
        <v>0.21497903060637336</v>
      </c>
    </row>
    <row r="27" spans="1:34" s="40" customFormat="1" ht="12" x14ac:dyDescent="0.2">
      <c r="A27" s="118" t="s">
        <v>287</v>
      </c>
      <c r="B27" s="118" t="s">
        <v>3</v>
      </c>
      <c r="C27" s="118" t="s">
        <v>245</v>
      </c>
      <c r="D27" s="118" t="s">
        <v>462</v>
      </c>
      <c r="E27" s="118" t="s">
        <v>178</v>
      </c>
      <c r="F27" s="119" t="s">
        <v>245</v>
      </c>
      <c r="G27" s="30">
        <v>320</v>
      </c>
      <c r="H27" s="30">
        <v>104</v>
      </c>
      <c r="I27" s="30">
        <v>202</v>
      </c>
      <c r="J27" s="30">
        <v>210</v>
      </c>
      <c r="K27" s="30">
        <v>15292</v>
      </c>
      <c r="L27" s="30">
        <v>4992</v>
      </c>
      <c r="M27" s="30">
        <v>9609</v>
      </c>
      <c r="N27" s="30">
        <v>9677</v>
      </c>
      <c r="O27" s="30">
        <v>12779</v>
      </c>
      <c r="P27" s="30">
        <v>4008</v>
      </c>
      <c r="Q27" s="30">
        <v>8110</v>
      </c>
      <c r="R27" s="30">
        <v>8344</v>
      </c>
      <c r="S27" s="56">
        <f t="shared" si="1"/>
        <v>0.8356657075595082</v>
      </c>
      <c r="T27" s="56">
        <f t="shared" si="2"/>
        <v>0.80288461538461542</v>
      </c>
      <c r="U27" s="56">
        <f t="shared" si="3"/>
        <v>0.84400041627640754</v>
      </c>
      <c r="V27" s="57">
        <f t="shared" si="4"/>
        <v>0.86225069753022632</v>
      </c>
      <c r="W27" s="30">
        <v>477900</v>
      </c>
      <c r="X27" s="30">
        <v>156000</v>
      </c>
      <c r="Y27" s="30">
        <v>300900</v>
      </c>
      <c r="Z27" s="30">
        <v>331400</v>
      </c>
      <c r="AA27" s="30">
        <v>5838</v>
      </c>
      <c r="AB27" s="30">
        <v>4251</v>
      </c>
      <c r="AC27" s="30">
        <v>16339</v>
      </c>
      <c r="AD27" s="30">
        <v>9687</v>
      </c>
      <c r="AE27" s="55">
        <f t="shared" si="5"/>
        <v>1.2215944758317639E-2</v>
      </c>
      <c r="AF27" s="55">
        <f t="shared" si="6"/>
        <v>2.725E-2</v>
      </c>
      <c r="AG27" s="55">
        <f t="shared" si="7"/>
        <v>5.4300432037221666E-2</v>
      </c>
      <c r="AH27" s="55">
        <f t="shared" si="8"/>
        <v>2.9230537115268556E-2</v>
      </c>
    </row>
    <row r="28" spans="1:34" s="40" customFormat="1" ht="12" x14ac:dyDescent="0.2">
      <c r="A28" s="118" t="s">
        <v>287</v>
      </c>
      <c r="B28" s="118" t="s">
        <v>3</v>
      </c>
      <c r="C28" s="118" t="s">
        <v>245</v>
      </c>
      <c r="D28" s="118" t="s">
        <v>476</v>
      </c>
      <c r="E28" s="118" t="s">
        <v>192</v>
      </c>
      <c r="F28" s="119" t="s">
        <v>245</v>
      </c>
      <c r="G28" s="30">
        <v>933</v>
      </c>
      <c r="H28" s="30">
        <v>404</v>
      </c>
      <c r="I28" s="30">
        <v>553</v>
      </c>
      <c r="J28" s="30">
        <v>1003</v>
      </c>
      <c r="K28" s="30">
        <v>96428</v>
      </c>
      <c r="L28" s="30">
        <v>34594</v>
      </c>
      <c r="M28" s="30">
        <v>39584</v>
      </c>
      <c r="N28" s="30">
        <v>104590</v>
      </c>
      <c r="O28" s="30">
        <v>72202</v>
      </c>
      <c r="P28" s="30">
        <v>21452</v>
      </c>
      <c r="Q28" s="30">
        <v>28276</v>
      </c>
      <c r="R28" s="30">
        <v>56598</v>
      </c>
      <c r="S28" s="56">
        <f t="shared" si="1"/>
        <v>0.74876591861285102</v>
      </c>
      <c r="T28" s="56">
        <f t="shared" si="2"/>
        <v>0.62010753309822508</v>
      </c>
      <c r="U28" s="56">
        <f t="shared" si="3"/>
        <v>0.71432902182700075</v>
      </c>
      <c r="V28" s="57">
        <f t="shared" si="4"/>
        <v>0.54114160053542404</v>
      </c>
      <c r="W28" s="30">
        <v>762012</v>
      </c>
      <c r="X28" s="30">
        <v>621927</v>
      </c>
      <c r="Y28" s="30">
        <v>667220</v>
      </c>
      <c r="Z28" s="30">
        <v>2515503</v>
      </c>
      <c r="AA28" s="30">
        <v>536845</v>
      </c>
      <c r="AB28" s="30">
        <v>95553</v>
      </c>
      <c r="AC28" s="30">
        <v>46041</v>
      </c>
      <c r="AD28" s="30">
        <v>73346</v>
      </c>
      <c r="AE28" s="55">
        <f t="shared" si="5"/>
        <v>0.70450990273119063</v>
      </c>
      <c r="AF28" s="55">
        <f t="shared" si="6"/>
        <v>0.15364021822496854</v>
      </c>
      <c r="AG28" s="55">
        <f t="shared" si="7"/>
        <v>6.9004226492011628E-2</v>
      </c>
      <c r="AH28" s="55">
        <f t="shared" si="8"/>
        <v>2.915758796550829E-2</v>
      </c>
    </row>
    <row r="29" spans="1:34" s="40" customFormat="1" ht="12" x14ac:dyDescent="0.2">
      <c r="A29" s="118" t="s">
        <v>287</v>
      </c>
      <c r="B29" s="118" t="s">
        <v>3</v>
      </c>
      <c r="C29" s="118" t="s">
        <v>245</v>
      </c>
      <c r="D29" s="118" t="s">
        <v>477</v>
      </c>
      <c r="E29" s="118" t="s">
        <v>194</v>
      </c>
      <c r="F29" s="119" t="s">
        <v>245</v>
      </c>
      <c r="G29" s="30">
        <v>2040</v>
      </c>
      <c r="H29" s="30">
        <v>682</v>
      </c>
      <c r="I29" s="30">
        <v>926</v>
      </c>
      <c r="J29" s="30">
        <v>1064</v>
      </c>
      <c r="K29" s="30">
        <v>117112</v>
      </c>
      <c r="L29" s="30">
        <v>37341</v>
      </c>
      <c r="M29" s="30">
        <v>58328</v>
      </c>
      <c r="N29" s="30">
        <v>64116</v>
      </c>
      <c r="O29" s="30">
        <v>93070</v>
      </c>
      <c r="P29" s="30">
        <v>26804</v>
      </c>
      <c r="Q29" s="30">
        <v>40810</v>
      </c>
      <c r="R29" s="30">
        <v>48215</v>
      </c>
      <c r="S29" s="56">
        <f t="shared" si="1"/>
        <v>0.79470933806954025</v>
      </c>
      <c r="T29" s="56">
        <f t="shared" si="2"/>
        <v>0.71781687689135265</v>
      </c>
      <c r="U29" s="56">
        <f t="shared" si="3"/>
        <v>0.6996639692771911</v>
      </c>
      <c r="V29" s="57">
        <f t="shared" si="4"/>
        <v>0.75199638155842541</v>
      </c>
      <c r="W29" s="30">
        <v>796</v>
      </c>
      <c r="X29" s="30">
        <v>171189</v>
      </c>
      <c r="Y29" s="30">
        <v>680726</v>
      </c>
      <c r="Z29" s="30">
        <v>390153</v>
      </c>
      <c r="AA29" s="30">
        <v>796</v>
      </c>
      <c r="AB29" s="30">
        <v>0</v>
      </c>
      <c r="AC29" s="30">
        <v>333</v>
      </c>
      <c r="AD29" s="30">
        <v>0</v>
      </c>
      <c r="AE29" s="55">
        <f t="shared" si="5"/>
        <v>1</v>
      </c>
      <c r="AF29" s="55">
        <f t="shared" si="6"/>
        <v>0</v>
      </c>
      <c r="AG29" s="55">
        <f t="shared" si="7"/>
        <v>4.8918360691379496E-4</v>
      </c>
      <c r="AH29" s="55">
        <f t="shared" si="8"/>
        <v>0</v>
      </c>
    </row>
    <row r="30" spans="1:34" s="40" customFormat="1" ht="12" x14ac:dyDescent="0.2">
      <c r="A30" s="118" t="s">
        <v>287</v>
      </c>
      <c r="B30" s="118" t="s">
        <v>3</v>
      </c>
      <c r="C30" s="118" t="s">
        <v>245</v>
      </c>
      <c r="D30" s="118" t="s">
        <v>457</v>
      </c>
      <c r="E30" s="118" t="s">
        <v>173</v>
      </c>
      <c r="F30" s="119" t="s">
        <v>245</v>
      </c>
      <c r="G30" s="30">
        <v>104</v>
      </c>
      <c r="H30" s="30">
        <v>33</v>
      </c>
      <c r="I30" s="30">
        <v>107</v>
      </c>
      <c r="J30" s="30">
        <v>112</v>
      </c>
      <c r="K30" s="30">
        <v>4909</v>
      </c>
      <c r="L30" s="30">
        <v>1184</v>
      </c>
      <c r="M30" s="30">
        <v>4581</v>
      </c>
      <c r="N30" s="30">
        <v>4610</v>
      </c>
      <c r="O30" s="30">
        <v>3636</v>
      </c>
      <c r="P30" s="30">
        <v>833</v>
      </c>
      <c r="Q30" s="30">
        <v>3687</v>
      </c>
      <c r="R30" s="30">
        <v>3897</v>
      </c>
      <c r="S30" s="56">
        <f t="shared" si="1"/>
        <v>0.74068038297005501</v>
      </c>
      <c r="T30" s="56">
        <f t="shared" si="2"/>
        <v>0.70354729729729726</v>
      </c>
      <c r="U30" s="56">
        <f t="shared" si="3"/>
        <v>0.80484610347085794</v>
      </c>
      <c r="V30" s="57">
        <f t="shared" si="4"/>
        <v>0.84533622559652932</v>
      </c>
      <c r="W30" s="30">
        <v>153200</v>
      </c>
      <c r="X30" s="30">
        <v>39400</v>
      </c>
      <c r="Y30" s="30">
        <v>152000</v>
      </c>
      <c r="Z30" s="30">
        <v>156400</v>
      </c>
      <c r="AA30" s="30">
        <v>2141</v>
      </c>
      <c r="AB30" s="30">
        <v>85</v>
      </c>
      <c r="AC30" s="30">
        <v>5845</v>
      </c>
      <c r="AD30" s="30">
        <v>1310</v>
      </c>
      <c r="AE30" s="55">
        <f t="shared" si="5"/>
        <v>1.3975195822454309E-2</v>
      </c>
      <c r="AF30" s="55">
        <f t="shared" si="6"/>
        <v>2.1573604060913707E-3</v>
      </c>
      <c r="AG30" s="55">
        <f t="shared" si="7"/>
        <v>3.8453947368421053E-2</v>
      </c>
      <c r="AH30" s="55">
        <f t="shared" si="8"/>
        <v>8.3759590792838873E-3</v>
      </c>
    </row>
    <row r="31" spans="1:34" s="40" customFormat="1" ht="12" x14ac:dyDescent="0.2">
      <c r="A31" s="118" t="s">
        <v>287</v>
      </c>
      <c r="B31" s="118" t="s">
        <v>3</v>
      </c>
      <c r="C31" s="118" t="s">
        <v>245</v>
      </c>
      <c r="D31" s="118" t="s">
        <v>447</v>
      </c>
      <c r="E31" s="118" t="s">
        <v>163</v>
      </c>
      <c r="F31" s="119" t="s">
        <v>245</v>
      </c>
      <c r="G31" s="30">
        <v>259</v>
      </c>
      <c r="H31" s="30">
        <v>177</v>
      </c>
      <c r="I31" s="30">
        <v>225</v>
      </c>
      <c r="J31" s="30">
        <v>224</v>
      </c>
      <c r="K31" s="30">
        <v>10395</v>
      </c>
      <c r="L31" s="30">
        <v>3868</v>
      </c>
      <c r="M31" s="30">
        <v>7987</v>
      </c>
      <c r="N31" s="30">
        <v>9114</v>
      </c>
      <c r="O31" s="30">
        <v>9394</v>
      </c>
      <c r="P31" s="30">
        <v>3577</v>
      </c>
      <c r="Q31" s="30">
        <v>7099</v>
      </c>
      <c r="R31" s="30">
        <v>7932</v>
      </c>
      <c r="S31" s="56">
        <f t="shared" si="1"/>
        <v>0.90370370370370368</v>
      </c>
      <c r="T31" s="56">
        <f t="shared" si="2"/>
        <v>0.92476732161323683</v>
      </c>
      <c r="U31" s="56">
        <f t="shared" si="3"/>
        <v>0.88881933141354696</v>
      </c>
      <c r="V31" s="57">
        <f t="shared" si="4"/>
        <v>0.87030941408821594</v>
      </c>
      <c r="W31" s="30">
        <v>1882100</v>
      </c>
      <c r="X31" s="30">
        <v>1613200</v>
      </c>
      <c r="Y31" s="30">
        <v>1002700</v>
      </c>
      <c r="Z31" s="30">
        <v>675900</v>
      </c>
      <c r="AA31" s="30">
        <v>1088122</v>
      </c>
      <c r="AB31" s="30">
        <v>999346</v>
      </c>
      <c r="AC31" s="30">
        <v>539419</v>
      </c>
      <c r="AD31" s="30">
        <v>284654</v>
      </c>
      <c r="AE31" s="55">
        <f t="shared" si="5"/>
        <v>0.57814250039849102</v>
      </c>
      <c r="AF31" s="55">
        <f t="shared" si="6"/>
        <v>0.619480535581453</v>
      </c>
      <c r="AG31" s="55">
        <f t="shared" si="7"/>
        <v>0.53796649047571554</v>
      </c>
      <c r="AH31" s="55">
        <f t="shared" si="8"/>
        <v>0.42114809883118803</v>
      </c>
    </row>
    <row r="32" spans="1:34" s="40" customFormat="1" ht="12" x14ac:dyDescent="0.2">
      <c r="A32" s="118" t="s">
        <v>287</v>
      </c>
      <c r="B32" s="118" t="s">
        <v>3</v>
      </c>
      <c r="C32" s="118" t="s">
        <v>245</v>
      </c>
      <c r="D32" s="118" t="s">
        <v>285</v>
      </c>
      <c r="E32" s="118" t="s">
        <v>1</v>
      </c>
      <c r="F32" s="119" t="s">
        <v>245</v>
      </c>
      <c r="G32" s="30">
        <v>7479</v>
      </c>
      <c r="H32" s="30">
        <v>3209</v>
      </c>
      <c r="I32" s="30">
        <v>5832</v>
      </c>
      <c r="J32" s="30">
        <v>6541</v>
      </c>
      <c r="K32" s="30">
        <v>1076441</v>
      </c>
      <c r="L32" s="30">
        <v>426269</v>
      </c>
      <c r="M32" s="30">
        <v>808901</v>
      </c>
      <c r="N32" s="30">
        <v>1071350</v>
      </c>
      <c r="O32" s="30">
        <v>912661</v>
      </c>
      <c r="P32" s="30">
        <v>347952</v>
      </c>
      <c r="Q32" s="30">
        <v>663107</v>
      </c>
      <c r="R32" s="30">
        <v>896952</v>
      </c>
      <c r="S32" s="56">
        <f t="shared" si="1"/>
        <v>0.84785046277501508</v>
      </c>
      <c r="T32" s="56">
        <f t="shared" si="2"/>
        <v>0.81627329221688649</v>
      </c>
      <c r="U32" s="56">
        <f t="shared" si="3"/>
        <v>0.81976286344064353</v>
      </c>
      <c r="V32" s="57">
        <f t="shared" si="4"/>
        <v>0.83721659588369812</v>
      </c>
      <c r="W32" s="30">
        <v>32853500</v>
      </c>
      <c r="X32" s="30">
        <v>32797867</v>
      </c>
      <c r="Y32" s="30">
        <v>52690189</v>
      </c>
      <c r="Z32" s="30">
        <v>54904697</v>
      </c>
      <c r="AA32" s="30">
        <v>12345689</v>
      </c>
      <c r="AB32" s="30">
        <v>14321490</v>
      </c>
      <c r="AC32" s="30">
        <v>15044342</v>
      </c>
      <c r="AD32" s="30">
        <v>11302540</v>
      </c>
      <c r="AE32" s="55">
        <f t="shared" si="5"/>
        <v>0.37578002343738109</v>
      </c>
      <c r="AF32" s="55">
        <f t="shared" si="6"/>
        <v>0.43665918884298177</v>
      </c>
      <c r="AG32" s="55">
        <f t="shared" si="7"/>
        <v>0.28552454044148523</v>
      </c>
      <c r="AH32" s="55">
        <f t="shared" si="8"/>
        <v>0.20585743329027023</v>
      </c>
    </row>
    <row r="33" spans="1:34" s="40" customFormat="1" ht="12" x14ac:dyDescent="0.2">
      <c r="A33" s="118" t="s">
        <v>287</v>
      </c>
      <c r="B33" s="118" t="s">
        <v>3</v>
      </c>
      <c r="C33" s="118" t="s">
        <v>245</v>
      </c>
      <c r="D33" s="118" t="s">
        <v>488</v>
      </c>
      <c r="E33" s="118" t="s">
        <v>203</v>
      </c>
      <c r="F33" s="119" t="s">
        <v>245</v>
      </c>
      <c r="G33" s="30">
        <v>201</v>
      </c>
      <c r="H33" s="30">
        <v>76</v>
      </c>
      <c r="I33" s="30">
        <v>109</v>
      </c>
      <c r="J33" s="30">
        <v>112</v>
      </c>
      <c r="K33" s="30">
        <v>9606</v>
      </c>
      <c r="L33" s="30">
        <v>3647</v>
      </c>
      <c r="M33" s="30">
        <v>4600</v>
      </c>
      <c r="N33" s="30">
        <v>4498</v>
      </c>
      <c r="O33" s="30">
        <v>7513</v>
      </c>
      <c r="P33" s="30">
        <v>2299</v>
      </c>
      <c r="Q33" s="30">
        <v>3659</v>
      </c>
      <c r="R33" s="30">
        <v>3549</v>
      </c>
      <c r="S33" s="56">
        <f t="shared" si="1"/>
        <v>0.78211534457630649</v>
      </c>
      <c r="T33" s="56">
        <f t="shared" si="2"/>
        <v>0.63038113517959971</v>
      </c>
      <c r="U33" s="56">
        <f t="shared" si="3"/>
        <v>0.7954347826086956</v>
      </c>
      <c r="V33" s="57">
        <f t="shared" si="4"/>
        <v>0.78901734104046239</v>
      </c>
      <c r="W33" s="30">
        <v>300100</v>
      </c>
      <c r="X33" s="30">
        <v>113700</v>
      </c>
      <c r="Y33" s="30">
        <v>157900</v>
      </c>
      <c r="Z33" s="30">
        <v>159900</v>
      </c>
      <c r="AA33" s="30">
        <v>8042</v>
      </c>
      <c r="AB33" s="30">
        <v>3391</v>
      </c>
      <c r="AC33" s="30">
        <v>13808</v>
      </c>
      <c r="AD33" s="30">
        <v>5329</v>
      </c>
      <c r="AE33" s="55">
        <f t="shared" si="5"/>
        <v>2.6797734088637122E-2</v>
      </c>
      <c r="AF33" s="55">
        <f t="shared" si="6"/>
        <v>2.982409850483729E-2</v>
      </c>
      <c r="AG33" s="55">
        <f t="shared" si="7"/>
        <v>8.7447751741608612E-2</v>
      </c>
      <c r="AH33" s="55">
        <f t="shared" si="8"/>
        <v>3.3327079424640402E-2</v>
      </c>
    </row>
    <row r="34" spans="1:34" s="40" customFormat="1" ht="12" x14ac:dyDescent="0.2">
      <c r="A34" s="118" t="s">
        <v>287</v>
      </c>
      <c r="B34" s="118" t="s">
        <v>3</v>
      </c>
      <c r="C34" s="118" t="s">
        <v>245</v>
      </c>
      <c r="D34" s="118" t="s">
        <v>466</v>
      </c>
      <c r="E34" s="118" t="s">
        <v>182</v>
      </c>
      <c r="F34" s="119" t="s">
        <v>245</v>
      </c>
      <c r="G34" s="30">
        <v>218</v>
      </c>
      <c r="H34" s="30">
        <v>80</v>
      </c>
      <c r="I34" s="30">
        <v>197</v>
      </c>
      <c r="J34" s="30">
        <v>253</v>
      </c>
      <c r="K34" s="30">
        <v>10658</v>
      </c>
      <c r="L34" s="30">
        <v>3882</v>
      </c>
      <c r="M34" s="30">
        <v>9614</v>
      </c>
      <c r="N34" s="30">
        <v>12451</v>
      </c>
      <c r="O34" s="30">
        <v>8411</v>
      </c>
      <c r="P34" s="30">
        <v>3204</v>
      </c>
      <c r="Q34" s="30">
        <v>8042</v>
      </c>
      <c r="R34" s="30">
        <v>10408</v>
      </c>
      <c r="S34" s="56">
        <f t="shared" si="1"/>
        <v>0.78917245261775193</v>
      </c>
      <c r="T34" s="56">
        <f t="shared" si="2"/>
        <v>0.8253477588871716</v>
      </c>
      <c r="U34" s="56">
        <f t="shared" si="3"/>
        <v>0.83648845433742458</v>
      </c>
      <c r="V34" s="57">
        <f t="shared" si="4"/>
        <v>0.83591679383182071</v>
      </c>
      <c r="W34" s="30">
        <v>308100</v>
      </c>
      <c r="X34" s="30">
        <v>114300</v>
      </c>
      <c r="Y34" s="30">
        <v>266900</v>
      </c>
      <c r="Z34" s="30">
        <v>330300</v>
      </c>
      <c r="AA34" s="30">
        <v>4280</v>
      </c>
      <c r="AB34" s="30">
        <v>817</v>
      </c>
      <c r="AC34" s="30">
        <v>2923</v>
      </c>
      <c r="AD34" s="30">
        <v>5105</v>
      </c>
      <c r="AE34" s="55">
        <f t="shared" si="5"/>
        <v>1.3891593638429081E-2</v>
      </c>
      <c r="AF34" s="55">
        <f t="shared" si="6"/>
        <v>7.1478565179352582E-3</v>
      </c>
      <c r="AG34" s="55">
        <f t="shared" si="7"/>
        <v>1.095166729112027E-2</v>
      </c>
      <c r="AH34" s="55">
        <f t="shared" si="8"/>
        <v>1.54556463820769E-2</v>
      </c>
    </row>
    <row r="35" spans="1:34" s="40" customFormat="1" ht="12" x14ac:dyDescent="0.2">
      <c r="A35" s="118" t="s">
        <v>287</v>
      </c>
      <c r="B35" s="118" t="s">
        <v>3</v>
      </c>
      <c r="C35" s="118" t="s">
        <v>245</v>
      </c>
      <c r="D35" s="118" t="s">
        <v>469</v>
      </c>
      <c r="E35" s="118" t="s">
        <v>185</v>
      </c>
      <c r="F35" s="119" t="s">
        <v>245</v>
      </c>
      <c r="G35" s="30">
        <v>1048</v>
      </c>
      <c r="H35" s="30">
        <v>336</v>
      </c>
      <c r="I35" s="30">
        <v>592</v>
      </c>
      <c r="J35" s="30">
        <v>800</v>
      </c>
      <c r="K35" s="30">
        <v>50094</v>
      </c>
      <c r="L35" s="30">
        <v>16113</v>
      </c>
      <c r="M35" s="30">
        <v>30025</v>
      </c>
      <c r="N35" s="30">
        <v>39885</v>
      </c>
      <c r="O35" s="30">
        <v>38857</v>
      </c>
      <c r="P35" s="30">
        <v>11279</v>
      </c>
      <c r="Q35" s="30">
        <v>21835</v>
      </c>
      <c r="R35" s="30">
        <v>31753</v>
      </c>
      <c r="S35" s="56">
        <f t="shared" si="1"/>
        <v>0.77568171836946542</v>
      </c>
      <c r="T35" s="56">
        <f t="shared" si="2"/>
        <v>0.69999379383106808</v>
      </c>
      <c r="U35" s="56">
        <f t="shared" si="3"/>
        <v>0.72722731057452128</v>
      </c>
      <c r="V35" s="57">
        <f t="shared" si="4"/>
        <v>0.79611382725335345</v>
      </c>
      <c r="W35" s="30">
        <v>1141500</v>
      </c>
      <c r="X35" s="30">
        <v>325700</v>
      </c>
      <c r="Y35" s="30">
        <v>712552</v>
      </c>
      <c r="Z35" s="30">
        <v>627385</v>
      </c>
      <c r="AA35" s="30">
        <v>65126</v>
      </c>
      <c r="AB35" s="30">
        <v>9707</v>
      </c>
      <c r="AC35" s="30">
        <v>14771</v>
      </c>
      <c r="AD35" s="30">
        <v>20428</v>
      </c>
      <c r="AE35" s="55">
        <f t="shared" si="5"/>
        <v>5.7053000438020147E-2</v>
      </c>
      <c r="AF35" s="55">
        <f t="shared" si="6"/>
        <v>2.9803500153515506E-2</v>
      </c>
      <c r="AG35" s="55">
        <f t="shared" si="7"/>
        <v>2.0729715164647632E-2</v>
      </c>
      <c r="AH35" s="55">
        <f t="shared" si="8"/>
        <v>3.2560548945225018E-2</v>
      </c>
    </row>
    <row r="36" spans="1:34" s="40" customFormat="1" ht="12" x14ac:dyDescent="0.2">
      <c r="A36" s="118" t="s">
        <v>287</v>
      </c>
      <c r="B36" s="118" t="s">
        <v>3</v>
      </c>
      <c r="C36" s="118" t="s">
        <v>245</v>
      </c>
      <c r="D36" s="118" t="s">
        <v>369</v>
      </c>
      <c r="E36" s="118" t="s">
        <v>86</v>
      </c>
      <c r="F36" s="119" t="s">
        <v>245</v>
      </c>
      <c r="G36" s="30">
        <v>2011</v>
      </c>
      <c r="H36" s="30">
        <v>999</v>
      </c>
      <c r="I36" s="30">
        <v>1261</v>
      </c>
      <c r="J36" s="30">
        <v>1749</v>
      </c>
      <c r="K36" s="30">
        <v>232861</v>
      </c>
      <c r="L36" s="30">
        <v>88577</v>
      </c>
      <c r="M36" s="30">
        <v>154540</v>
      </c>
      <c r="N36" s="30">
        <v>289363</v>
      </c>
      <c r="O36" s="30">
        <v>183716</v>
      </c>
      <c r="P36" s="30">
        <v>63242</v>
      </c>
      <c r="Q36" s="30">
        <v>120409</v>
      </c>
      <c r="R36" s="30">
        <v>204335</v>
      </c>
      <c r="S36" s="56">
        <f t="shared" si="1"/>
        <v>0.7889513486586418</v>
      </c>
      <c r="T36" s="56">
        <f t="shared" si="2"/>
        <v>0.7139776691466182</v>
      </c>
      <c r="U36" s="56">
        <f t="shared" si="3"/>
        <v>0.77914455804322502</v>
      </c>
      <c r="V36" s="57">
        <f t="shared" si="4"/>
        <v>0.70615455327737131</v>
      </c>
      <c r="W36" s="30">
        <v>318453</v>
      </c>
      <c r="X36" s="30">
        <v>1387968</v>
      </c>
      <c r="Y36" s="30">
        <v>6424654</v>
      </c>
      <c r="Z36" s="30">
        <v>11433824</v>
      </c>
      <c r="AA36" s="30">
        <v>66024</v>
      </c>
      <c r="AB36" s="30">
        <v>130</v>
      </c>
      <c r="AC36" s="30">
        <v>2628</v>
      </c>
      <c r="AD36" s="30">
        <v>3082</v>
      </c>
      <c r="AE36" s="55">
        <f t="shared" si="5"/>
        <v>0.20732729790581342</v>
      </c>
      <c r="AF36" s="55">
        <f t="shared" si="6"/>
        <v>9.366210171992438E-5</v>
      </c>
      <c r="AG36" s="55">
        <f t="shared" si="7"/>
        <v>4.090492655324318E-4</v>
      </c>
      <c r="AH36" s="55">
        <f t="shared" si="8"/>
        <v>2.695511143078641E-4</v>
      </c>
    </row>
    <row r="37" spans="1:34" s="40" customFormat="1" ht="12" x14ac:dyDescent="0.2">
      <c r="A37" s="118" t="s">
        <v>287</v>
      </c>
      <c r="B37" s="118" t="s">
        <v>3</v>
      </c>
      <c r="C37" s="118" t="s">
        <v>245</v>
      </c>
      <c r="D37" s="118" t="s">
        <v>482</v>
      </c>
      <c r="E37" s="118" t="s">
        <v>199</v>
      </c>
      <c r="F37" s="119" t="s">
        <v>245</v>
      </c>
      <c r="G37" s="30">
        <v>509</v>
      </c>
      <c r="H37" s="30">
        <v>236</v>
      </c>
      <c r="I37" s="30">
        <v>364</v>
      </c>
      <c r="J37" s="30">
        <v>363</v>
      </c>
      <c r="K37" s="30">
        <v>24740</v>
      </c>
      <c r="L37" s="30">
        <v>11211</v>
      </c>
      <c r="M37" s="30">
        <v>16784</v>
      </c>
      <c r="N37" s="30">
        <v>16862</v>
      </c>
      <c r="O37" s="30">
        <v>20819</v>
      </c>
      <c r="P37" s="30">
        <v>9635</v>
      </c>
      <c r="Q37" s="30">
        <v>14816</v>
      </c>
      <c r="R37" s="30">
        <v>15907</v>
      </c>
      <c r="S37" s="56">
        <f t="shared" si="1"/>
        <v>0.84151172190784151</v>
      </c>
      <c r="T37" s="56">
        <f t="shared" si="2"/>
        <v>0.85942378021585941</v>
      </c>
      <c r="U37" s="56">
        <f t="shared" si="3"/>
        <v>0.88274547187797903</v>
      </c>
      <c r="V37" s="57">
        <f t="shared" si="4"/>
        <v>0.94336377653896331</v>
      </c>
      <c r="W37" s="30">
        <v>519615</v>
      </c>
      <c r="X37" s="30">
        <v>248894</v>
      </c>
      <c r="Y37" s="30">
        <v>558000</v>
      </c>
      <c r="Z37" s="30">
        <v>549900</v>
      </c>
      <c r="AA37" s="30">
        <v>57420</v>
      </c>
      <c r="AB37" s="30">
        <v>18339</v>
      </c>
      <c r="AC37" s="30">
        <v>61060</v>
      </c>
      <c r="AD37" s="30">
        <v>58858</v>
      </c>
      <c r="AE37" s="55">
        <f t="shared" si="5"/>
        <v>0.11050489304581276</v>
      </c>
      <c r="AF37" s="55">
        <f t="shared" si="6"/>
        <v>7.3681969030993111E-2</v>
      </c>
      <c r="AG37" s="55">
        <f t="shared" si="7"/>
        <v>0.10942652329749104</v>
      </c>
      <c r="AH37" s="55">
        <f t="shared" si="8"/>
        <v>0.10703400618294236</v>
      </c>
    </row>
    <row r="38" spans="1:34" s="40" customFormat="1" ht="12" x14ac:dyDescent="0.2">
      <c r="A38" s="118" t="s">
        <v>287</v>
      </c>
      <c r="B38" s="118" t="s">
        <v>3</v>
      </c>
      <c r="C38" s="118" t="s">
        <v>245</v>
      </c>
      <c r="D38" s="118" t="s">
        <v>448</v>
      </c>
      <c r="E38" s="118" t="s">
        <v>164</v>
      </c>
      <c r="F38" s="119" t="s">
        <v>245</v>
      </c>
      <c r="G38" s="30">
        <v>224</v>
      </c>
      <c r="H38" s="30">
        <v>71</v>
      </c>
      <c r="I38" s="30">
        <v>182</v>
      </c>
      <c r="J38" s="30">
        <v>193</v>
      </c>
      <c r="K38" s="30">
        <v>10436</v>
      </c>
      <c r="L38" s="30">
        <v>3380</v>
      </c>
      <c r="M38" s="30">
        <v>7705</v>
      </c>
      <c r="N38" s="30">
        <v>7786</v>
      </c>
      <c r="O38" s="30">
        <v>8955</v>
      </c>
      <c r="P38" s="30">
        <v>2537</v>
      </c>
      <c r="Q38" s="30">
        <v>6474</v>
      </c>
      <c r="R38" s="30">
        <v>6366</v>
      </c>
      <c r="S38" s="56">
        <f t="shared" si="1"/>
        <v>0.85808738980452282</v>
      </c>
      <c r="T38" s="56">
        <f t="shared" si="2"/>
        <v>0.75059171597633134</v>
      </c>
      <c r="U38" s="56">
        <f t="shared" si="3"/>
        <v>0.84023361453601553</v>
      </c>
      <c r="V38" s="57">
        <f t="shared" si="4"/>
        <v>0.81762137169278193</v>
      </c>
      <c r="W38" s="30">
        <v>345285</v>
      </c>
      <c r="X38" s="30">
        <v>105800</v>
      </c>
      <c r="Y38" s="30">
        <v>251800</v>
      </c>
      <c r="Z38" s="30">
        <v>280200</v>
      </c>
      <c r="AA38" s="30">
        <v>32032</v>
      </c>
      <c r="AB38" s="30">
        <v>4560</v>
      </c>
      <c r="AC38" s="30">
        <v>12398</v>
      </c>
      <c r="AD38" s="30">
        <v>9941</v>
      </c>
      <c r="AE38" s="55">
        <f t="shared" si="5"/>
        <v>9.2769740938644887E-2</v>
      </c>
      <c r="AF38" s="55">
        <f t="shared" si="6"/>
        <v>4.3100189035916822E-2</v>
      </c>
      <c r="AG38" s="55">
        <f t="shared" si="7"/>
        <v>4.9237490071485306E-2</v>
      </c>
      <c r="AH38" s="55">
        <f t="shared" si="8"/>
        <v>3.547822983583155E-2</v>
      </c>
    </row>
    <row r="39" spans="1:34" s="40" customFormat="1" ht="12" x14ac:dyDescent="0.2">
      <c r="A39" s="118" t="s">
        <v>287</v>
      </c>
      <c r="B39" s="118" t="s">
        <v>3</v>
      </c>
      <c r="C39" s="118" t="s">
        <v>245</v>
      </c>
      <c r="D39" s="118" t="s">
        <v>484</v>
      </c>
      <c r="E39" s="118" t="s">
        <v>176</v>
      </c>
      <c r="F39" s="119" t="s">
        <v>245</v>
      </c>
      <c r="G39" s="30">
        <v>432</v>
      </c>
      <c r="H39" s="30">
        <v>245</v>
      </c>
      <c r="I39" s="30">
        <v>439</v>
      </c>
      <c r="J39" s="30">
        <v>461</v>
      </c>
      <c r="K39" s="30">
        <v>22204</v>
      </c>
      <c r="L39" s="30">
        <v>6847</v>
      </c>
      <c r="M39" s="30">
        <v>13881</v>
      </c>
      <c r="N39" s="30">
        <v>16995</v>
      </c>
      <c r="O39" s="30">
        <v>19717</v>
      </c>
      <c r="P39" s="30">
        <v>6151</v>
      </c>
      <c r="Q39" s="30">
        <v>12758</v>
      </c>
      <c r="R39" s="30">
        <v>16024</v>
      </c>
      <c r="S39" s="56">
        <f t="shared" si="1"/>
        <v>0.88799315438659698</v>
      </c>
      <c r="T39" s="56">
        <f t="shared" si="2"/>
        <v>0.89834964217905655</v>
      </c>
      <c r="U39" s="56">
        <f t="shared" si="3"/>
        <v>0.91909804769108849</v>
      </c>
      <c r="V39" s="57">
        <f t="shared" si="4"/>
        <v>0.94286554869079142</v>
      </c>
      <c r="W39" s="30">
        <v>2396660</v>
      </c>
      <c r="X39" s="30">
        <v>1955400</v>
      </c>
      <c r="Y39" s="30">
        <v>2316000</v>
      </c>
      <c r="Z39" s="30">
        <v>1733200</v>
      </c>
      <c r="AA39" s="30">
        <v>1225284</v>
      </c>
      <c r="AB39" s="30">
        <v>1260184</v>
      </c>
      <c r="AC39" s="30">
        <v>1527987</v>
      </c>
      <c r="AD39" s="30">
        <v>1102397</v>
      </c>
      <c r="AE39" s="55">
        <f t="shared" si="5"/>
        <v>0.51124648469119527</v>
      </c>
      <c r="AF39" s="55">
        <f t="shared" si="6"/>
        <v>0.64446353687225122</v>
      </c>
      <c r="AG39" s="55">
        <f t="shared" si="7"/>
        <v>0.65975259067357517</v>
      </c>
      <c r="AH39" s="55">
        <f t="shared" si="8"/>
        <v>0.63604719593814907</v>
      </c>
    </row>
    <row r="40" spans="1:34" s="40" customFormat="1" ht="12" x14ac:dyDescent="0.2">
      <c r="A40" s="118" t="s">
        <v>287</v>
      </c>
      <c r="B40" s="118" t="s">
        <v>3</v>
      </c>
      <c r="C40" s="118" t="s">
        <v>245</v>
      </c>
      <c r="D40" s="118" t="s">
        <v>443</v>
      </c>
      <c r="E40" s="118" t="s">
        <v>159</v>
      </c>
      <c r="F40" s="119" t="s">
        <v>245</v>
      </c>
      <c r="G40" s="30">
        <v>839</v>
      </c>
      <c r="H40" s="30">
        <v>273</v>
      </c>
      <c r="I40" s="30">
        <v>1136</v>
      </c>
      <c r="J40" s="30">
        <v>1233</v>
      </c>
      <c r="K40" s="30">
        <v>51667</v>
      </c>
      <c r="L40" s="30">
        <v>14759</v>
      </c>
      <c r="M40" s="30">
        <v>59534</v>
      </c>
      <c r="N40" s="30">
        <v>63094</v>
      </c>
      <c r="O40" s="30">
        <v>44881</v>
      </c>
      <c r="P40" s="30">
        <v>12676</v>
      </c>
      <c r="Q40" s="30">
        <v>46447</v>
      </c>
      <c r="R40" s="30">
        <v>52928</v>
      </c>
      <c r="S40" s="56">
        <f t="shared" si="1"/>
        <v>0.86865891187798794</v>
      </c>
      <c r="T40" s="56">
        <f t="shared" si="2"/>
        <v>0.85886577681414733</v>
      </c>
      <c r="U40" s="56">
        <f t="shared" si="3"/>
        <v>0.7801760338630026</v>
      </c>
      <c r="V40" s="57">
        <f t="shared" si="4"/>
        <v>0.83887532887437788</v>
      </c>
      <c r="W40" s="30">
        <v>1779366</v>
      </c>
      <c r="X40" s="30">
        <v>430000</v>
      </c>
      <c r="Y40" s="30">
        <v>1440657</v>
      </c>
      <c r="Z40" s="30">
        <v>1563267</v>
      </c>
      <c r="AA40" s="30">
        <v>156405</v>
      </c>
      <c r="AB40" s="30">
        <v>21253</v>
      </c>
      <c r="AC40" s="30">
        <v>69081</v>
      </c>
      <c r="AD40" s="30">
        <v>256217</v>
      </c>
      <c r="AE40" s="55">
        <f t="shared" si="5"/>
        <v>8.7899285475838029E-2</v>
      </c>
      <c r="AF40" s="55">
        <f t="shared" si="6"/>
        <v>4.942558139534884E-2</v>
      </c>
      <c r="AG40" s="55">
        <f t="shared" si="7"/>
        <v>4.7951039005120578E-2</v>
      </c>
      <c r="AH40" s="55">
        <f t="shared" si="8"/>
        <v>0.1638984255408705</v>
      </c>
    </row>
    <row r="41" spans="1:34" s="40" customFormat="1" ht="12" x14ac:dyDescent="0.2">
      <c r="A41" s="118" t="s">
        <v>287</v>
      </c>
      <c r="B41" s="118" t="s">
        <v>3</v>
      </c>
      <c r="C41" s="118" t="s">
        <v>245</v>
      </c>
      <c r="D41" s="118" t="s">
        <v>496</v>
      </c>
      <c r="E41" s="118" t="s">
        <v>98</v>
      </c>
      <c r="F41" s="119" t="s">
        <v>245</v>
      </c>
      <c r="G41" s="30">
        <v>84</v>
      </c>
      <c r="H41" s="30">
        <v>49</v>
      </c>
      <c r="I41" s="30">
        <v>105</v>
      </c>
      <c r="J41" s="30">
        <v>106</v>
      </c>
      <c r="K41" s="30">
        <v>4005</v>
      </c>
      <c r="L41" s="30">
        <v>2327</v>
      </c>
      <c r="M41" s="30">
        <v>4895</v>
      </c>
      <c r="N41" s="30">
        <v>4865</v>
      </c>
      <c r="O41" s="30">
        <v>3240</v>
      </c>
      <c r="P41" s="30">
        <v>1690</v>
      </c>
      <c r="Q41" s="30">
        <v>3940</v>
      </c>
      <c r="R41" s="30">
        <v>4109</v>
      </c>
      <c r="S41" s="56">
        <f t="shared" si="1"/>
        <v>0.8089887640449438</v>
      </c>
      <c r="T41" s="56">
        <f t="shared" si="2"/>
        <v>0.72625698324022347</v>
      </c>
      <c r="U41" s="56">
        <f t="shared" si="3"/>
        <v>0.80490296220633295</v>
      </c>
      <c r="V41" s="57">
        <f t="shared" si="4"/>
        <v>0.8446043165467626</v>
      </c>
      <c r="W41" s="30">
        <v>125300</v>
      </c>
      <c r="X41" s="30">
        <v>72800</v>
      </c>
      <c r="Y41" s="30">
        <v>152400</v>
      </c>
      <c r="Z41" s="30">
        <v>179900</v>
      </c>
      <c r="AA41" s="30">
        <v>1040</v>
      </c>
      <c r="AB41" s="30">
        <v>590</v>
      </c>
      <c r="AC41" s="30">
        <v>1588</v>
      </c>
      <c r="AD41" s="30">
        <v>2243</v>
      </c>
      <c r="AE41" s="55">
        <f t="shared" si="5"/>
        <v>8.3000798084596969E-3</v>
      </c>
      <c r="AF41" s="55">
        <f t="shared" si="6"/>
        <v>8.1043956043956051E-3</v>
      </c>
      <c r="AG41" s="55">
        <f t="shared" si="7"/>
        <v>1.041994750656168E-2</v>
      </c>
      <c r="AH41" s="55">
        <f t="shared" si="8"/>
        <v>1.2468037798777098E-2</v>
      </c>
    </row>
    <row r="42" spans="1:34" s="40" customFormat="1" ht="12" x14ac:dyDescent="0.2">
      <c r="A42" s="118" t="s">
        <v>287</v>
      </c>
      <c r="B42" s="118" t="s">
        <v>3</v>
      </c>
      <c r="C42" s="118" t="s">
        <v>245</v>
      </c>
      <c r="D42" s="118" t="s">
        <v>432</v>
      </c>
      <c r="E42" s="118" t="s">
        <v>149</v>
      </c>
      <c r="F42" s="119" t="s">
        <v>245</v>
      </c>
      <c r="G42" s="30">
        <v>3742</v>
      </c>
      <c r="H42" s="30">
        <v>1375</v>
      </c>
      <c r="I42" s="30">
        <v>3153</v>
      </c>
      <c r="J42" s="30">
        <v>3923</v>
      </c>
      <c r="K42" s="30">
        <v>536675</v>
      </c>
      <c r="L42" s="30">
        <v>207985</v>
      </c>
      <c r="M42" s="30">
        <v>495881</v>
      </c>
      <c r="N42" s="30">
        <v>671848</v>
      </c>
      <c r="O42" s="30">
        <v>435436</v>
      </c>
      <c r="P42" s="30">
        <v>164603</v>
      </c>
      <c r="Q42" s="30">
        <v>390326</v>
      </c>
      <c r="R42" s="30">
        <v>552298</v>
      </c>
      <c r="S42" s="56">
        <f t="shared" si="1"/>
        <v>0.81135882983183494</v>
      </c>
      <c r="T42" s="56">
        <f t="shared" si="2"/>
        <v>0.7914176503113205</v>
      </c>
      <c r="U42" s="56">
        <f t="shared" si="3"/>
        <v>0.7871364299095952</v>
      </c>
      <c r="V42" s="57">
        <f t="shared" si="4"/>
        <v>0.82205796549219468</v>
      </c>
      <c r="W42" s="30">
        <v>10113471</v>
      </c>
      <c r="X42" s="30">
        <v>6064098</v>
      </c>
      <c r="Y42" s="30">
        <v>19979017</v>
      </c>
      <c r="Z42" s="30">
        <v>24013066</v>
      </c>
      <c r="AA42" s="30">
        <v>3089350</v>
      </c>
      <c r="AB42" s="30">
        <v>788719</v>
      </c>
      <c r="AC42" s="30">
        <v>1363324</v>
      </c>
      <c r="AD42" s="30">
        <v>1998046</v>
      </c>
      <c r="AE42" s="55">
        <f t="shared" si="5"/>
        <v>0.30546881481145294</v>
      </c>
      <c r="AF42" s="55">
        <f t="shared" si="6"/>
        <v>0.13006369620016037</v>
      </c>
      <c r="AG42" s="55">
        <f t="shared" si="7"/>
        <v>6.8237791679140167E-2</v>
      </c>
      <c r="AH42" s="55">
        <f t="shared" si="8"/>
        <v>8.3206617597269758E-2</v>
      </c>
    </row>
    <row r="43" spans="1:34" s="40" customFormat="1" ht="12" x14ac:dyDescent="0.2">
      <c r="A43" s="118" t="s">
        <v>287</v>
      </c>
      <c r="B43" s="118" t="s">
        <v>3</v>
      </c>
      <c r="C43" s="118" t="s">
        <v>245</v>
      </c>
      <c r="D43" s="118" t="s">
        <v>478</v>
      </c>
      <c r="E43" s="118" t="s">
        <v>195</v>
      </c>
      <c r="F43" s="119" t="s">
        <v>245</v>
      </c>
      <c r="G43" s="30">
        <v>2806</v>
      </c>
      <c r="H43" s="30">
        <v>948</v>
      </c>
      <c r="I43" s="30">
        <v>1589</v>
      </c>
      <c r="J43" s="30">
        <v>2450</v>
      </c>
      <c r="K43" s="30">
        <v>178140</v>
      </c>
      <c r="L43" s="30">
        <v>57644</v>
      </c>
      <c r="M43" s="30">
        <v>100395</v>
      </c>
      <c r="N43" s="30">
        <v>244247</v>
      </c>
      <c r="O43" s="30">
        <v>140848</v>
      </c>
      <c r="P43" s="30">
        <v>42082</v>
      </c>
      <c r="Q43" s="30">
        <v>75836</v>
      </c>
      <c r="R43" s="30">
        <v>181432</v>
      </c>
      <c r="S43" s="56">
        <f t="shared" si="1"/>
        <v>0.79065903222184797</v>
      </c>
      <c r="T43" s="56">
        <f t="shared" si="2"/>
        <v>0.7300326139754354</v>
      </c>
      <c r="U43" s="56">
        <f t="shared" si="3"/>
        <v>0.75537626375815525</v>
      </c>
      <c r="V43" s="57">
        <f t="shared" si="4"/>
        <v>0.74282181562107208</v>
      </c>
      <c r="W43" s="30">
        <v>55198</v>
      </c>
      <c r="X43" s="30">
        <v>249080</v>
      </c>
      <c r="Y43" s="30">
        <v>1376058</v>
      </c>
      <c r="Z43" s="30">
        <v>9086967</v>
      </c>
      <c r="AA43" s="30">
        <v>55198</v>
      </c>
      <c r="AB43" s="30">
        <v>3768</v>
      </c>
      <c r="AC43" s="30">
        <v>123</v>
      </c>
      <c r="AD43" s="30">
        <v>35860</v>
      </c>
      <c r="AE43" s="55">
        <f t="shared" si="5"/>
        <v>1</v>
      </c>
      <c r="AF43" s="55">
        <f t="shared" si="6"/>
        <v>1.5127669824955838E-2</v>
      </c>
      <c r="AG43" s="55">
        <f t="shared" si="7"/>
        <v>8.938576716969779E-5</v>
      </c>
      <c r="AH43" s="55">
        <f t="shared" si="8"/>
        <v>3.9463112389425429E-3</v>
      </c>
    </row>
    <row r="44" spans="1:34" s="40" customFormat="1" ht="12" x14ac:dyDescent="0.2">
      <c r="A44" s="118" t="s">
        <v>287</v>
      </c>
      <c r="B44" s="118" t="s">
        <v>3</v>
      </c>
      <c r="C44" s="118" t="s">
        <v>245</v>
      </c>
      <c r="D44" s="118" t="s">
        <v>489</v>
      </c>
      <c r="E44" s="118" t="s">
        <v>204</v>
      </c>
      <c r="F44" s="119" t="s">
        <v>245</v>
      </c>
      <c r="G44" s="30">
        <v>253</v>
      </c>
      <c r="H44" s="30">
        <v>105</v>
      </c>
      <c r="I44" s="30">
        <v>212</v>
      </c>
      <c r="J44" s="30">
        <v>207</v>
      </c>
      <c r="K44" s="30">
        <v>14308</v>
      </c>
      <c r="L44" s="30">
        <v>4947</v>
      </c>
      <c r="M44" s="30">
        <v>8867</v>
      </c>
      <c r="N44" s="30">
        <v>8628</v>
      </c>
      <c r="O44" s="30">
        <v>12383</v>
      </c>
      <c r="P44" s="30">
        <v>4360</v>
      </c>
      <c r="Q44" s="30">
        <v>7415</v>
      </c>
      <c r="R44" s="30">
        <v>7666</v>
      </c>
      <c r="S44" s="56">
        <f t="shared" si="1"/>
        <v>0.8654598825831703</v>
      </c>
      <c r="T44" s="56">
        <f t="shared" si="2"/>
        <v>0.88134222761269454</v>
      </c>
      <c r="U44" s="56">
        <f t="shared" si="3"/>
        <v>0.83624675764069023</v>
      </c>
      <c r="V44" s="57">
        <f t="shared" si="4"/>
        <v>0.88850254983773758</v>
      </c>
      <c r="W44" s="30">
        <v>481300</v>
      </c>
      <c r="X44" s="30">
        <v>170100</v>
      </c>
      <c r="Y44" s="30">
        <v>318000</v>
      </c>
      <c r="Z44" s="30">
        <v>308000</v>
      </c>
      <c r="AA44" s="30">
        <v>45855</v>
      </c>
      <c r="AB44" s="30">
        <v>20519</v>
      </c>
      <c r="AC44" s="30">
        <v>20433</v>
      </c>
      <c r="AD44" s="30">
        <v>10812</v>
      </c>
      <c r="AE44" s="55">
        <f t="shared" si="5"/>
        <v>9.5273218366922915E-2</v>
      </c>
      <c r="AF44" s="55">
        <f t="shared" si="6"/>
        <v>0.12062904174015285</v>
      </c>
      <c r="AG44" s="55">
        <f t="shared" si="7"/>
        <v>6.4254716981132082E-2</v>
      </c>
      <c r="AH44" s="55">
        <f t="shared" si="8"/>
        <v>3.5103896103896103E-2</v>
      </c>
    </row>
    <row r="45" spans="1:34" s="40" customFormat="1" ht="12" x14ac:dyDescent="0.2">
      <c r="A45" s="118" t="s">
        <v>287</v>
      </c>
      <c r="B45" s="118" t="s">
        <v>3</v>
      </c>
      <c r="C45" s="118" t="s">
        <v>245</v>
      </c>
      <c r="D45" s="118" t="s">
        <v>351</v>
      </c>
      <c r="E45" s="118" t="s">
        <v>193</v>
      </c>
      <c r="F45" s="119" t="s">
        <v>245</v>
      </c>
      <c r="G45" s="30">
        <v>1218</v>
      </c>
      <c r="H45" s="30">
        <v>320</v>
      </c>
      <c r="I45" s="30">
        <v>468</v>
      </c>
      <c r="J45" s="30">
        <v>662</v>
      </c>
      <c r="K45" s="30">
        <v>79831</v>
      </c>
      <c r="L45" s="30">
        <v>20921</v>
      </c>
      <c r="M45" s="30">
        <v>35091</v>
      </c>
      <c r="N45" s="30">
        <v>107876</v>
      </c>
      <c r="O45" s="30">
        <v>59174</v>
      </c>
      <c r="P45" s="30">
        <v>14006</v>
      </c>
      <c r="Q45" s="30">
        <v>24824</v>
      </c>
      <c r="R45" s="30">
        <v>61854</v>
      </c>
      <c r="S45" s="56">
        <f t="shared" si="1"/>
        <v>0.74124087134070726</v>
      </c>
      <c r="T45" s="56">
        <f t="shared" si="2"/>
        <v>0.66947086659337507</v>
      </c>
      <c r="U45" s="56">
        <f t="shared" si="3"/>
        <v>0.70741785643042376</v>
      </c>
      <c r="V45" s="57">
        <f t="shared" si="4"/>
        <v>0.57338054803663463</v>
      </c>
      <c r="W45" s="30">
        <v>16040</v>
      </c>
      <c r="X45" s="30">
        <v>181086</v>
      </c>
      <c r="Y45" s="30">
        <v>451980</v>
      </c>
      <c r="Z45" s="30">
        <v>2674380</v>
      </c>
      <c r="AA45" s="30">
        <v>11413</v>
      </c>
      <c r="AB45" s="30">
        <v>0</v>
      </c>
      <c r="AC45" s="30">
        <v>0</v>
      </c>
      <c r="AD45" s="30">
        <v>93</v>
      </c>
      <c r="AE45" s="55">
        <f t="shared" si="5"/>
        <v>0.71153366583541144</v>
      </c>
      <c r="AF45" s="55">
        <f t="shared" si="6"/>
        <v>0</v>
      </c>
      <c r="AG45" s="55">
        <f t="shared" si="7"/>
        <v>0</v>
      </c>
      <c r="AH45" s="55">
        <f t="shared" si="8"/>
        <v>3.4774415004599197E-5</v>
      </c>
    </row>
    <row r="46" spans="1:34" s="40" customFormat="1" ht="12" x14ac:dyDescent="0.2">
      <c r="A46" s="118" t="s">
        <v>287</v>
      </c>
      <c r="B46" s="118" t="s">
        <v>3</v>
      </c>
      <c r="C46" s="118" t="s">
        <v>245</v>
      </c>
      <c r="D46" s="118" t="s">
        <v>470</v>
      </c>
      <c r="E46" s="118" t="s">
        <v>186</v>
      </c>
      <c r="F46" s="119" t="s">
        <v>245</v>
      </c>
      <c r="G46" s="30">
        <v>375</v>
      </c>
      <c r="H46" s="30">
        <v>155</v>
      </c>
      <c r="I46" s="30">
        <v>294</v>
      </c>
      <c r="J46" s="30">
        <v>224</v>
      </c>
      <c r="K46" s="30">
        <v>35042</v>
      </c>
      <c r="L46" s="30">
        <v>8846</v>
      </c>
      <c r="M46" s="30">
        <v>17698</v>
      </c>
      <c r="N46" s="30">
        <v>25661</v>
      </c>
      <c r="O46" s="30">
        <v>29144</v>
      </c>
      <c r="P46" s="30">
        <v>6265</v>
      </c>
      <c r="Q46" s="30">
        <v>12991</v>
      </c>
      <c r="R46" s="30">
        <v>17675</v>
      </c>
      <c r="S46" s="56">
        <f t="shared" si="1"/>
        <v>0.83168768905884372</v>
      </c>
      <c r="T46" s="56">
        <f t="shared" si="2"/>
        <v>0.70822970834275378</v>
      </c>
      <c r="U46" s="56">
        <f t="shared" si="3"/>
        <v>0.73403774437789582</v>
      </c>
      <c r="V46" s="57">
        <f t="shared" si="4"/>
        <v>0.68878843381006194</v>
      </c>
      <c r="W46" s="30">
        <v>25500</v>
      </c>
      <c r="X46" s="30">
        <v>100426</v>
      </c>
      <c r="Y46" s="30">
        <v>203020</v>
      </c>
      <c r="Z46" s="30">
        <v>592936</v>
      </c>
      <c r="AA46" s="30">
        <v>740</v>
      </c>
      <c r="AB46" s="30">
        <v>4102</v>
      </c>
      <c r="AC46" s="30">
        <v>7244</v>
      </c>
      <c r="AD46" s="30">
        <v>384</v>
      </c>
      <c r="AE46" s="55">
        <f t="shared" si="5"/>
        <v>2.9019607843137254E-2</v>
      </c>
      <c r="AF46" s="55">
        <f t="shared" si="6"/>
        <v>4.0845996056798041E-2</v>
      </c>
      <c r="AG46" s="55">
        <f t="shared" si="7"/>
        <v>3.5681213673529701E-2</v>
      </c>
      <c r="AH46" s="55">
        <f t="shared" si="8"/>
        <v>6.4762470148548913E-4</v>
      </c>
    </row>
    <row r="47" spans="1:34" s="40" customFormat="1" ht="12" x14ac:dyDescent="0.2">
      <c r="A47" s="118" t="s">
        <v>287</v>
      </c>
      <c r="B47" s="118" t="s">
        <v>3</v>
      </c>
      <c r="C47" s="118" t="s">
        <v>245</v>
      </c>
      <c r="D47" s="118" t="s">
        <v>441</v>
      </c>
      <c r="E47" s="118" t="s">
        <v>158</v>
      </c>
      <c r="F47" s="119" t="s">
        <v>245</v>
      </c>
      <c r="G47" s="30">
        <v>392</v>
      </c>
      <c r="H47" s="30">
        <v>261</v>
      </c>
      <c r="I47" s="30">
        <v>528</v>
      </c>
      <c r="J47" s="30">
        <v>567</v>
      </c>
      <c r="K47" s="30">
        <v>16936</v>
      </c>
      <c r="L47" s="30">
        <v>6781</v>
      </c>
      <c r="M47" s="30">
        <v>16539</v>
      </c>
      <c r="N47" s="30">
        <v>17834</v>
      </c>
      <c r="O47" s="30">
        <v>15192</v>
      </c>
      <c r="P47" s="30">
        <v>6119</v>
      </c>
      <c r="Q47" s="30">
        <v>14809</v>
      </c>
      <c r="R47" s="30">
        <v>16196</v>
      </c>
      <c r="S47" s="56">
        <f t="shared" si="1"/>
        <v>0.89702409069437883</v>
      </c>
      <c r="T47" s="56">
        <f t="shared" si="2"/>
        <v>0.90237428107948681</v>
      </c>
      <c r="U47" s="56">
        <f t="shared" si="3"/>
        <v>0.89539875445915718</v>
      </c>
      <c r="V47" s="57">
        <f t="shared" si="4"/>
        <v>0.90815296624425257</v>
      </c>
      <c r="W47" s="30">
        <v>2884477</v>
      </c>
      <c r="X47" s="30">
        <v>3199725</v>
      </c>
      <c r="Y47" s="30">
        <v>4173600</v>
      </c>
      <c r="Z47" s="30">
        <v>4706000</v>
      </c>
      <c r="AA47" s="30">
        <v>2015444</v>
      </c>
      <c r="AB47" s="30">
        <v>2238556</v>
      </c>
      <c r="AC47" s="30">
        <v>2585364</v>
      </c>
      <c r="AD47" s="30">
        <v>3453436</v>
      </c>
      <c r="AE47" s="55">
        <f t="shared" si="5"/>
        <v>0.69872077329789772</v>
      </c>
      <c r="AF47" s="55">
        <f t="shared" si="6"/>
        <v>0.69960887263749227</v>
      </c>
      <c r="AG47" s="55">
        <f t="shared" si="7"/>
        <v>0.61945658424381833</v>
      </c>
      <c r="AH47" s="55">
        <f t="shared" si="8"/>
        <v>0.73383680407989804</v>
      </c>
    </row>
    <row r="48" spans="1:34" s="40" customFormat="1" ht="12" x14ac:dyDescent="0.2">
      <c r="A48" s="118" t="s">
        <v>287</v>
      </c>
      <c r="B48" s="118" t="s">
        <v>3</v>
      </c>
      <c r="C48" s="118" t="s">
        <v>245</v>
      </c>
      <c r="D48" s="118" t="s">
        <v>246</v>
      </c>
      <c r="E48" s="118" t="s">
        <v>522</v>
      </c>
      <c r="F48" s="119" t="s">
        <v>245</v>
      </c>
      <c r="G48" s="30">
        <v>3</v>
      </c>
      <c r="H48" s="120"/>
      <c r="I48" s="120"/>
      <c r="J48" s="120"/>
      <c r="K48" s="30">
        <v>0</v>
      </c>
      <c r="L48" s="120"/>
      <c r="M48" s="120"/>
      <c r="N48" s="120"/>
      <c r="O48" s="30">
        <v>0</v>
      </c>
      <c r="P48" s="120"/>
      <c r="Q48" s="120"/>
      <c r="R48" s="120"/>
      <c r="S48" s="56" t="e">
        <f t="shared" si="1"/>
        <v>#DIV/0!</v>
      </c>
      <c r="T48" s="56" t="e">
        <f t="shared" si="2"/>
        <v>#DIV/0!</v>
      </c>
      <c r="U48" s="56" t="e">
        <f t="shared" si="3"/>
        <v>#DIV/0!</v>
      </c>
      <c r="V48" s="57" t="e">
        <f t="shared" si="4"/>
        <v>#DIV/0!</v>
      </c>
      <c r="W48" s="30">
        <v>6500</v>
      </c>
      <c r="X48" s="120"/>
      <c r="Y48" s="120"/>
      <c r="Z48" s="120"/>
      <c r="AA48" s="30">
        <v>6200</v>
      </c>
      <c r="AB48" s="120"/>
      <c r="AC48" s="120"/>
      <c r="AD48" s="120"/>
      <c r="AE48" s="55">
        <f t="shared" si="5"/>
        <v>0.9538461538461539</v>
      </c>
      <c r="AF48" s="55" t="e">
        <f t="shared" si="6"/>
        <v>#DIV/0!</v>
      </c>
      <c r="AG48" s="55" t="e">
        <f t="shared" si="7"/>
        <v>#DIV/0!</v>
      </c>
      <c r="AH48" s="55" t="e">
        <f t="shared" si="8"/>
        <v>#DIV/0!</v>
      </c>
    </row>
    <row r="49" spans="1:34" s="40" customFormat="1" ht="12" x14ac:dyDescent="0.2">
      <c r="A49" s="118" t="s">
        <v>287</v>
      </c>
      <c r="B49" s="118" t="s">
        <v>3</v>
      </c>
      <c r="C49" s="118" t="s">
        <v>245</v>
      </c>
      <c r="D49" s="118" t="s">
        <v>481</v>
      </c>
      <c r="E49" s="118" t="s">
        <v>198</v>
      </c>
      <c r="F49" s="119" t="s">
        <v>245</v>
      </c>
      <c r="G49" s="30">
        <v>989</v>
      </c>
      <c r="H49" s="30">
        <v>315</v>
      </c>
      <c r="I49" s="30">
        <v>708</v>
      </c>
      <c r="J49" s="30">
        <v>1119</v>
      </c>
      <c r="K49" s="30">
        <v>149608</v>
      </c>
      <c r="L49" s="30">
        <v>48328</v>
      </c>
      <c r="M49" s="30">
        <v>117263</v>
      </c>
      <c r="N49" s="30">
        <v>201684</v>
      </c>
      <c r="O49" s="30">
        <v>127575</v>
      </c>
      <c r="P49" s="30">
        <v>40037</v>
      </c>
      <c r="Q49" s="30">
        <v>97457</v>
      </c>
      <c r="R49" s="30">
        <v>175696</v>
      </c>
      <c r="S49" s="56">
        <f t="shared" si="1"/>
        <v>0.85272846371851774</v>
      </c>
      <c r="T49" s="56">
        <f t="shared" si="2"/>
        <v>0.82844313855321972</v>
      </c>
      <c r="U49" s="56">
        <f t="shared" si="3"/>
        <v>0.83109761817453076</v>
      </c>
      <c r="V49" s="57">
        <f t="shared" si="4"/>
        <v>0.8711449594415025</v>
      </c>
      <c r="W49" s="30">
        <v>804018</v>
      </c>
      <c r="X49" s="30">
        <v>773803</v>
      </c>
      <c r="Y49" s="30">
        <v>2003319</v>
      </c>
      <c r="Z49" s="30">
        <v>2638559</v>
      </c>
      <c r="AA49" s="30">
        <v>599094</v>
      </c>
      <c r="AB49" s="30">
        <v>108507</v>
      </c>
      <c r="AC49" s="30">
        <v>159837</v>
      </c>
      <c r="AD49" s="30">
        <v>251927</v>
      </c>
      <c r="AE49" s="55">
        <f t="shared" si="5"/>
        <v>0.7451251091393476</v>
      </c>
      <c r="AF49" s="55">
        <f t="shared" si="6"/>
        <v>0.14022561297901404</v>
      </c>
      <c r="AG49" s="55">
        <f t="shared" si="7"/>
        <v>7.9786094975388341E-2</v>
      </c>
      <c r="AH49" s="55">
        <f t="shared" si="8"/>
        <v>9.5479009565448414E-2</v>
      </c>
    </row>
    <row r="50" spans="1:34" s="40" customFormat="1" ht="12" x14ac:dyDescent="0.2">
      <c r="A50" s="118" t="s">
        <v>287</v>
      </c>
      <c r="B50" s="118" t="s">
        <v>3</v>
      </c>
      <c r="C50" s="118" t="s">
        <v>245</v>
      </c>
      <c r="D50" s="118" t="s">
        <v>465</v>
      </c>
      <c r="E50" s="118" t="s">
        <v>181</v>
      </c>
      <c r="F50" s="119" t="s">
        <v>245</v>
      </c>
      <c r="G50" s="30">
        <v>1506</v>
      </c>
      <c r="H50" s="30">
        <v>562</v>
      </c>
      <c r="I50" s="30">
        <v>745</v>
      </c>
      <c r="J50" s="30">
        <v>1279</v>
      </c>
      <c r="K50" s="30">
        <v>76490</v>
      </c>
      <c r="L50" s="30">
        <v>27435</v>
      </c>
      <c r="M50" s="30">
        <v>36161</v>
      </c>
      <c r="N50" s="30">
        <v>61572</v>
      </c>
      <c r="O50" s="30">
        <v>58968</v>
      </c>
      <c r="P50" s="30">
        <v>21369</v>
      </c>
      <c r="Q50" s="30">
        <v>31283</v>
      </c>
      <c r="R50" s="30">
        <v>51224</v>
      </c>
      <c r="S50" s="56">
        <f t="shared" si="1"/>
        <v>0.77092430383056609</v>
      </c>
      <c r="T50" s="56">
        <f t="shared" si="2"/>
        <v>0.77889557135046472</v>
      </c>
      <c r="U50" s="56">
        <f t="shared" si="3"/>
        <v>0.86510328807278558</v>
      </c>
      <c r="V50" s="57">
        <f t="shared" si="4"/>
        <v>0.83193659455596702</v>
      </c>
      <c r="W50" s="30">
        <v>2127900</v>
      </c>
      <c r="X50" s="30">
        <v>766500</v>
      </c>
      <c r="Y50" s="30">
        <v>1056200</v>
      </c>
      <c r="Z50" s="30">
        <v>1385607</v>
      </c>
      <c r="AA50" s="30">
        <v>19933</v>
      </c>
      <c r="AB50" s="30">
        <v>6555</v>
      </c>
      <c r="AC50" s="30">
        <v>27589</v>
      </c>
      <c r="AD50" s="30">
        <v>39005</v>
      </c>
      <c r="AE50" s="55">
        <f t="shared" si="5"/>
        <v>9.3674514779829871E-3</v>
      </c>
      <c r="AF50" s="55">
        <f t="shared" si="6"/>
        <v>8.5518590998043056E-3</v>
      </c>
      <c r="AG50" s="55">
        <f t="shared" si="7"/>
        <v>2.6120999810641924E-2</v>
      </c>
      <c r="AH50" s="55">
        <f t="shared" si="8"/>
        <v>2.8150117601888559E-2</v>
      </c>
    </row>
    <row r="51" spans="1:34" s="40" customFormat="1" ht="12" x14ac:dyDescent="0.2">
      <c r="A51" s="118" t="s">
        <v>287</v>
      </c>
      <c r="B51" s="118" t="s">
        <v>3</v>
      </c>
      <c r="C51" s="118" t="s">
        <v>245</v>
      </c>
      <c r="D51" s="118" t="s">
        <v>456</v>
      </c>
      <c r="E51" s="118" t="s">
        <v>172</v>
      </c>
      <c r="F51" s="119" t="s">
        <v>245</v>
      </c>
      <c r="G51" s="30">
        <v>2</v>
      </c>
      <c r="H51" s="30">
        <v>2</v>
      </c>
      <c r="I51" s="30">
        <v>4</v>
      </c>
      <c r="J51" s="30">
        <v>24</v>
      </c>
      <c r="K51" s="30">
        <v>96</v>
      </c>
      <c r="L51" s="30">
        <v>67</v>
      </c>
      <c r="M51" s="30">
        <v>105</v>
      </c>
      <c r="N51" s="30">
        <v>1031</v>
      </c>
      <c r="O51" s="30">
        <v>48</v>
      </c>
      <c r="P51" s="30">
        <v>36</v>
      </c>
      <c r="Q51" s="30">
        <v>63</v>
      </c>
      <c r="R51" s="30">
        <v>726</v>
      </c>
      <c r="S51" s="56">
        <f t="shared" si="1"/>
        <v>0.5</v>
      </c>
      <c r="T51" s="56">
        <f t="shared" si="2"/>
        <v>0.53731343283582089</v>
      </c>
      <c r="U51" s="56">
        <f t="shared" si="3"/>
        <v>0.6</v>
      </c>
      <c r="V51" s="57">
        <f t="shared" si="4"/>
        <v>0.70417070805043647</v>
      </c>
      <c r="W51" s="30">
        <v>3000</v>
      </c>
      <c r="X51" s="30">
        <v>2300</v>
      </c>
      <c r="Y51" s="30">
        <v>3900</v>
      </c>
      <c r="Z51" s="30">
        <v>35900</v>
      </c>
      <c r="AA51" s="30">
        <v>710</v>
      </c>
      <c r="AB51" s="30">
        <v>145</v>
      </c>
      <c r="AC51" s="30">
        <v>140</v>
      </c>
      <c r="AD51" s="30">
        <v>3405</v>
      </c>
      <c r="AE51" s="55">
        <f t="shared" si="5"/>
        <v>0.23666666666666666</v>
      </c>
      <c r="AF51" s="55">
        <f t="shared" si="6"/>
        <v>6.3043478260869562E-2</v>
      </c>
      <c r="AG51" s="55">
        <f t="shared" si="7"/>
        <v>3.5897435897435895E-2</v>
      </c>
      <c r="AH51" s="55">
        <f t="shared" si="8"/>
        <v>9.4846796657381618E-2</v>
      </c>
    </row>
    <row r="52" spans="1:34" s="40" customFormat="1" ht="12" x14ac:dyDescent="0.2">
      <c r="A52" s="118" t="s">
        <v>287</v>
      </c>
      <c r="B52" s="118" t="s">
        <v>3</v>
      </c>
      <c r="C52" s="118" t="s">
        <v>245</v>
      </c>
      <c r="D52" s="118" t="s">
        <v>361</v>
      </c>
      <c r="E52" s="118" t="s">
        <v>79</v>
      </c>
      <c r="F52" s="119" t="s">
        <v>245</v>
      </c>
      <c r="G52" s="30">
        <v>1403</v>
      </c>
      <c r="H52" s="30">
        <v>793</v>
      </c>
      <c r="I52" s="30">
        <v>962</v>
      </c>
      <c r="J52" s="30">
        <v>1475</v>
      </c>
      <c r="K52" s="30">
        <v>172578</v>
      </c>
      <c r="L52" s="30">
        <v>57187</v>
      </c>
      <c r="M52" s="30">
        <v>84454</v>
      </c>
      <c r="N52" s="30">
        <v>200626</v>
      </c>
      <c r="O52" s="30">
        <v>148568</v>
      </c>
      <c r="P52" s="30">
        <v>47687</v>
      </c>
      <c r="Q52" s="30">
        <v>70665</v>
      </c>
      <c r="R52" s="30">
        <v>170985</v>
      </c>
      <c r="S52" s="56">
        <f t="shared" si="1"/>
        <v>0.86087450312322544</v>
      </c>
      <c r="T52" s="56">
        <f t="shared" si="2"/>
        <v>0.83387832899085457</v>
      </c>
      <c r="U52" s="56">
        <f t="shared" si="3"/>
        <v>0.83672768607762804</v>
      </c>
      <c r="V52" s="57">
        <f t="shared" si="4"/>
        <v>0.85225743423085742</v>
      </c>
      <c r="W52" s="30">
        <v>18363201</v>
      </c>
      <c r="X52" s="30">
        <v>12282566</v>
      </c>
      <c r="Y52" s="30">
        <v>13817329</v>
      </c>
      <c r="Z52" s="30">
        <v>16102275</v>
      </c>
      <c r="AA52" s="30">
        <v>7100969</v>
      </c>
      <c r="AB52" s="30">
        <v>7744935</v>
      </c>
      <c r="AC52" s="30">
        <v>8438674</v>
      </c>
      <c r="AD52" s="30">
        <v>7806276</v>
      </c>
      <c r="AE52" s="55">
        <f t="shared" si="5"/>
        <v>0.38669559844168783</v>
      </c>
      <c r="AF52" s="55">
        <f t="shared" si="6"/>
        <v>0.63056327155091207</v>
      </c>
      <c r="AG52" s="55">
        <f t="shared" si="7"/>
        <v>0.61073120572000561</v>
      </c>
      <c r="AH52" s="55">
        <f t="shared" si="8"/>
        <v>0.48479335994447992</v>
      </c>
    </row>
    <row r="53" spans="1:34" s="40" customFormat="1" ht="12" x14ac:dyDescent="0.2">
      <c r="A53" s="118" t="s">
        <v>287</v>
      </c>
      <c r="B53" s="118" t="s">
        <v>3</v>
      </c>
      <c r="C53" s="118" t="s">
        <v>245</v>
      </c>
      <c r="D53" s="118" t="s">
        <v>452</v>
      </c>
      <c r="E53" s="118" t="s">
        <v>168</v>
      </c>
      <c r="F53" s="119" t="s">
        <v>245</v>
      </c>
      <c r="G53" s="30">
        <v>1343</v>
      </c>
      <c r="H53" s="30">
        <v>555</v>
      </c>
      <c r="I53" s="30">
        <v>1003</v>
      </c>
      <c r="J53" s="30">
        <v>1191</v>
      </c>
      <c r="K53" s="30">
        <v>69337</v>
      </c>
      <c r="L53" s="30">
        <v>28569</v>
      </c>
      <c r="M53" s="30">
        <v>55171</v>
      </c>
      <c r="N53" s="30">
        <v>78890</v>
      </c>
      <c r="O53" s="30">
        <v>53628</v>
      </c>
      <c r="P53" s="30">
        <v>20629</v>
      </c>
      <c r="Q53" s="30">
        <v>41753</v>
      </c>
      <c r="R53" s="30">
        <v>58556</v>
      </c>
      <c r="S53" s="56">
        <f t="shared" si="1"/>
        <v>0.77343986616092419</v>
      </c>
      <c r="T53" s="56">
        <f t="shared" si="2"/>
        <v>0.72207637649200185</v>
      </c>
      <c r="U53" s="56">
        <f t="shared" si="3"/>
        <v>0.75679251780826884</v>
      </c>
      <c r="V53" s="57">
        <f t="shared" si="4"/>
        <v>0.74224870072252502</v>
      </c>
      <c r="W53" s="30">
        <v>940485</v>
      </c>
      <c r="X53" s="30">
        <v>339459</v>
      </c>
      <c r="Y53" s="30">
        <v>1029670</v>
      </c>
      <c r="Z53" s="30">
        <v>1278934</v>
      </c>
      <c r="AA53" s="30">
        <v>31173</v>
      </c>
      <c r="AB53" s="30">
        <v>16054</v>
      </c>
      <c r="AC53" s="30">
        <v>37837</v>
      </c>
      <c r="AD53" s="30">
        <v>30681</v>
      </c>
      <c r="AE53" s="55">
        <f t="shared" si="5"/>
        <v>3.314566420517074E-2</v>
      </c>
      <c r="AF53" s="55">
        <f t="shared" si="6"/>
        <v>4.7292898405993065E-2</v>
      </c>
      <c r="AG53" s="55">
        <f t="shared" si="7"/>
        <v>3.6746724678780582E-2</v>
      </c>
      <c r="AH53" s="55">
        <f t="shared" si="8"/>
        <v>2.3989510013808373E-2</v>
      </c>
    </row>
    <row r="54" spans="1:34" s="40" customFormat="1" ht="12" x14ac:dyDescent="0.2">
      <c r="A54" s="118" t="s">
        <v>287</v>
      </c>
      <c r="B54" s="118" t="s">
        <v>3</v>
      </c>
      <c r="C54" s="118" t="s">
        <v>245</v>
      </c>
      <c r="D54" s="118" t="s">
        <v>483</v>
      </c>
      <c r="E54" s="118" t="s">
        <v>163</v>
      </c>
      <c r="F54" s="119" t="s">
        <v>245</v>
      </c>
      <c r="G54" s="30">
        <v>1</v>
      </c>
      <c r="H54" s="120"/>
      <c r="I54" s="120"/>
      <c r="J54" s="120"/>
      <c r="K54" s="30">
        <v>0</v>
      </c>
      <c r="L54" s="120"/>
      <c r="M54" s="120"/>
      <c r="N54" s="120"/>
      <c r="O54" s="30">
        <v>0</v>
      </c>
      <c r="P54" s="120"/>
      <c r="Q54" s="120"/>
      <c r="R54" s="120"/>
      <c r="S54" s="56" t="e">
        <f t="shared" si="1"/>
        <v>#DIV/0!</v>
      </c>
      <c r="T54" s="56" t="e">
        <f t="shared" si="2"/>
        <v>#DIV/0!</v>
      </c>
      <c r="U54" s="56" t="e">
        <f t="shared" si="3"/>
        <v>#DIV/0!</v>
      </c>
      <c r="V54" s="57" t="e">
        <f t="shared" si="4"/>
        <v>#DIV/0!</v>
      </c>
      <c r="W54" s="30">
        <v>15000</v>
      </c>
      <c r="X54" s="120"/>
      <c r="Y54" s="120"/>
      <c r="Z54" s="120"/>
      <c r="AA54" s="30">
        <v>14673</v>
      </c>
      <c r="AB54" s="120"/>
      <c r="AC54" s="120"/>
      <c r="AD54" s="120"/>
      <c r="AE54" s="55">
        <f t="shared" si="5"/>
        <v>0.97819999999999996</v>
      </c>
      <c r="AF54" s="55" t="e">
        <f t="shared" si="6"/>
        <v>#DIV/0!</v>
      </c>
      <c r="AG54" s="55" t="e">
        <f t="shared" si="7"/>
        <v>#DIV/0!</v>
      </c>
      <c r="AH54" s="55" t="e">
        <f t="shared" si="8"/>
        <v>#DIV/0!</v>
      </c>
    </row>
    <row r="55" spans="1:34" s="40" customFormat="1" ht="12" x14ac:dyDescent="0.2">
      <c r="A55" s="118" t="s">
        <v>287</v>
      </c>
      <c r="B55" s="118" t="s">
        <v>3</v>
      </c>
      <c r="C55" s="118" t="s">
        <v>245</v>
      </c>
      <c r="D55" s="118" t="s">
        <v>521</v>
      </c>
      <c r="E55" s="118" t="s">
        <v>193</v>
      </c>
      <c r="F55" s="119" t="s">
        <v>245</v>
      </c>
      <c r="G55" s="30">
        <v>5</v>
      </c>
      <c r="H55" s="120"/>
      <c r="I55" s="120"/>
      <c r="J55" s="120"/>
      <c r="K55" s="30">
        <v>0</v>
      </c>
      <c r="L55" s="120"/>
      <c r="M55" s="120"/>
      <c r="N55" s="120"/>
      <c r="O55" s="30">
        <v>0</v>
      </c>
      <c r="P55" s="120"/>
      <c r="Q55" s="120"/>
      <c r="R55" s="120"/>
      <c r="S55" s="56" t="e">
        <f t="shared" si="1"/>
        <v>#DIV/0!</v>
      </c>
      <c r="T55" s="56" t="e">
        <f t="shared" si="2"/>
        <v>#DIV/0!</v>
      </c>
      <c r="U55" s="56" t="e">
        <f t="shared" si="3"/>
        <v>#DIV/0!</v>
      </c>
      <c r="V55" s="57" t="e">
        <f t="shared" si="4"/>
        <v>#DIV/0!</v>
      </c>
      <c r="W55" s="30">
        <v>27498</v>
      </c>
      <c r="X55" s="120"/>
      <c r="Y55" s="120"/>
      <c r="Z55" s="120"/>
      <c r="AA55" s="30">
        <v>26998</v>
      </c>
      <c r="AB55" s="120"/>
      <c r="AC55" s="120"/>
      <c r="AD55" s="120"/>
      <c r="AE55" s="55">
        <f t="shared" si="5"/>
        <v>0.98181685940795693</v>
      </c>
      <c r="AF55" s="55" t="e">
        <f t="shared" si="6"/>
        <v>#DIV/0!</v>
      </c>
      <c r="AG55" s="55" t="e">
        <f t="shared" si="7"/>
        <v>#DIV/0!</v>
      </c>
      <c r="AH55" s="55" t="e">
        <f t="shared" si="8"/>
        <v>#DIV/0!</v>
      </c>
    </row>
    <row r="56" spans="1:34" s="40" customFormat="1" ht="12" x14ac:dyDescent="0.2">
      <c r="A56" s="118" t="s">
        <v>287</v>
      </c>
      <c r="B56" s="118" t="s">
        <v>3</v>
      </c>
      <c r="C56" s="118" t="s">
        <v>245</v>
      </c>
      <c r="D56" s="118" t="s">
        <v>473</v>
      </c>
      <c r="E56" s="118" t="s">
        <v>189</v>
      </c>
      <c r="F56" s="119" t="s">
        <v>245</v>
      </c>
      <c r="G56" s="120"/>
      <c r="H56" s="120"/>
      <c r="I56" s="120"/>
      <c r="J56" s="30">
        <v>56</v>
      </c>
      <c r="K56" s="120"/>
      <c r="L56" s="120"/>
      <c r="M56" s="120"/>
      <c r="N56" s="30">
        <v>2230</v>
      </c>
      <c r="O56" s="120"/>
      <c r="P56" s="120"/>
      <c r="Q56" s="120"/>
      <c r="R56" s="30">
        <v>1874</v>
      </c>
      <c r="S56" s="56" t="e">
        <f t="shared" si="1"/>
        <v>#DIV/0!</v>
      </c>
      <c r="T56" s="56" t="e">
        <f t="shared" si="2"/>
        <v>#DIV/0!</v>
      </c>
      <c r="U56" s="56" t="e">
        <f t="shared" si="3"/>
        <v>#DIV/0!</v>
      </c>
      <c r="V56" s="57">
        <f t="shared" si="4"/>
        <v>0.84035874439461888</v>
      </c>
      <c r="W56" s="120"/>
      <c r="X56" s="120"/>
      <c r="Y56" s="120"/>
      <c r="Z56" s="30">
        <v>82400</v>
      </c>
      <c r="AA56" s="120"/>
      <c r="AB56" s="120"/>
      <c r="AC56" s="120"/>
      <c r="AD56" s="30">
        <v>424</v>
      </c>
      <c r="AE56" s="55" t="e">
        <f t="shared" si="5"/>
        <v>#DIV/0!</v>
      </c>
      <c r="AF56" s="55" t="e">
        <f t="shared" si="6"/>
        <v>#DIV/0!</v>
      </c>
      <c r="AG56" s="55" t="e">
        <f t="shared" si="7"/>
        <v>#DIV/0!</v>
      </c>
      <c r="AH56" s="55">
        <f t="shared" si="8"/>
        <v>5.1456310679611648E-3</v>
      </c>
    </row>
    <row r="57" spans="1:34" s="40" customFormat="1" ht="12" x14ac:dyDescent="0.2">
      <c r="A57" s="118" t="s">
        <v>290</v>
      </c>
      <c r="B57" s="118" t="s">
        <v>6</v>
      </c>
      <c r="C57" s="118" t="s">
        <v>245</v>
      </c>
      <c r="D57" s="118" t="s">
        <v>398</v>
      </c>
      <c r="E57" s="118" t="s">
        <v>160</v>
      </c>
      <c r="F57" s="119" t="s">
        <v>245</v>
      </c>
      <c r="G57" s="30">
        <v>1</v>
      </c>
      <c r="H57" s="120"/>
      <c r="I57" s="120"/>
      <c r="J57" s="30">
        <v>75</v>
      </c>
      <c r="K57" s="30">
        <v>0</v>
      </c>
      <c r="L57" s="120"/>
      <c r="M57" s="120"/>
      <c r="N57" s="30">
        <v>14100</v>
      </c>
      <c r="O57" s="30">
        <v>0</v>
      </c>
      <c r="P57" s="120"/>
      <c r="Q57" s="120"/>
      <c r="R57" s="30">
        <v>9305</v>
      </c>
      <c r="S57" s="56" t="e">
        <f t="shared" si="1"/>
        <v>#DIV/0!</v>
      </c>
      <c r="T57" s="56" t="e">
        <f t="shared" si="2"/>
        <v>#DIV/0!</v>
      </c>
      <c r="U57" s="56" t="e">
        <f t="shared" si="3"/>
        <v>#DIV/0!</v>
      </c>
      <c r="V57" s="57">
        <f t="shared" si="4"/>
        <v>0.65992907801418443</v>
      </c>
      <c r="W57" s="30">
        <v>15420</v>
      </c>
      <c r="X57" s="120"/>
      <c r="Y57" s="120"/>
      <c r="Z57" s="30">
        <v>0</v>
      </c>
      <c r="AA57" s="30">
        <v>15320</v>
      </c>
      <c r="AB57" s="120"/>
      <c r="AC57" s="120"/>
      <c r="AD57" s="30">
        <v>0</v>
      </c>
      <c r="AE57" s="55">
        <f t="shared" si="5"/>
        <v>0.99351491569390404</v>
      </c>
      <c r="AF57" s="55" t="e">
        <f t="shared" si="6"/>
        <v>#DIV/0!</v>
      </c>
      <c r="AG57" s="55" t="e">
        <f t="shared" si="7"/>
        <v>#DIV/0!</v>
      </c>
      <c r="AH57" s="55" t="e">
        <f t="shared" si="8"/>
        <v>#DIV/0!</v>
      </c>
    </row>
    <row r="58" spans="1:34" s="40" customFormat="1" ht="12" x14ac:dyDescent="0.2">
      <c r="A58" s="118" t="s">
        <v>290</v>
      </c>
      <c r="B58" s="118" t="s">
        <v>6</v>
      </c>
      <c r="C58" s="118" t="s">
        <v>245</v>
      </c>
      <c r="D58" s="118" t="s">
        <v>378</v>
      </c>
      <c r="E58" s="118" t="s">
        <v>95</v>
      </c>
      <c r="F58" s="119" t="s">
        <v>245</v>
      </c>
      <c r="G58" s="30">
        <v>1063</v>
      </c>
      <c r="H58" s="30">
        <v>288</v>
      </c>
      <c r="I58" s="30">
        <v>572</v>
      </c>
      <c r="J58" s="30">
        <v>928</v>
      </c>
      <c r="K58" s="30">
        <v>177879</v>
      </c>
      <c r="L58" s="30">
        <v>50436</v>
      </c>
      <c r="M58" s="30">
        <v>97556</v>
      </c>
      <c r="N58" s="30">
        <v>160518</v>
      </c>
      <c r="O58" s="30">
        <v>149571</v>
      </c>
      <c r="P58" s="30">
        <v>40341</v>
      </c>
      <c r="Q58" s="30">
        <v>72217</v>
      </c>
      <c r="R58" s="30">
        <v>132489</v>
      </c>
      <c r="S58" s="56">
        <f t="shared" si="1"/>
        <v>0.8408581114128143</v>
      </c>
      <c r="T58" s="56">
        <f t="shared" si="2"/>
        <v>0.79984534856055201</v>
      </c>
      <c r="U58" s="56">
        <f t="shared" si="3"/>
        <v>0.74026200336217152</v>
      </c>
      <c r="V58" s="57">
        <f t="shared" si="4"/>
        <v>0.8253840690763653</v>
      </c>
      <c r="W58" s="30">
        <v>9126003</v>
      </c>
      <c r="X58" s="30">
        <v>2735954</v>
      </c>
      <c r="Y58" s="30">
        <v>7476791</v>
      </c>
      <c r="Z58" s="30">
        <v>10986076</v>
      </c>
      <c r="AA58" s="30">
        <v>855497</v>
      </c>
      <c r="AB58" s="30">
        <v>268115</v>
      </c>
      <c r="AC58" s="30">
        <v>1159712</v>
      </c>
      <c r="AD58" s="30">
        <v>1002926</v>
      </c>
      <c r="AE58" s="55">
        <f t="shared" si="5"/>
        <v>9.3742791888190263E-2</v>
      </c>
      <c r="AF58" s="55">
        <f t="shared" si="6"/>
        <v>9.7996896146645737E-2</v>
      </c>
      <c r="AG58" s="55">
        <f t="shared" si="7"/>
        <v>0.15510825432996589</v>
      </c>
      <c r="AH58" s="55">
        <f t="shared" si="8"/>
        <v>9.1290648271502947E-2</v>
      </c>
    </row>
    <row r="59" spans="1:34" s="40" customFormat="1" ht="12" x14ac:dyDescent="0.2">
      <c r="A59" s="118" t="s">
        <v>290</v>
      </c>
      <c r="B59" s="118" t="s">
        <v>6</v>
      </c>
      <c r="C59" s="118" t="s">
        <v>245</v>
      </c>
      <c r="D59" s="118" t="s">
        <v>287</v>
      </c>
      <c r="E59" s="118" t="s">
        <v>3</v>
      </c>
      <c r="F59" s="119" t="s">
        <v>245</v>
      </c>
      <c r="G59" s="30">
        <v>10810</v>
      </c>
      <c r="H59" s="30">
        <v>3626</v>
      </c>
      <c r="I59" s="30">
        <v>8085</v>
      </c>
      <c r="J59" s="30">
        <v>10316</v>
      </c>
      <c r="K59" s="30">
        <v>1725778</v>
      </c>
      <c r="L59" s="30">
        <v>587093</v>
      </c>
      <c r="M59" s="30">
        <v>1329566</v>
      </c>
      <c r="N59" s="30">
        <v>1826020</v>
      </c>
      <c r="O59" s="30">
        <v>1460308</v>
      </c>
      <c r="P59" s="30">
        <v>488393</v>
      </c>
      <c r="Q59" s="30">
        <v>1079313</v>
      </c>
      <c r="R59" s="30">
        <v>1470084</v>
      </c>
      <c r="S59" s="56">
        <f t="shared" si="1"/>
        <v>0.84617372570516025</v>
      </c>
      <c r="T59" s="56">
        <f t="shared" si="2"/>
        <v>0.83188353463590947</v>
      </c>
      <c r="U59" s="56">
        <f t="shared" si="3"/>
        <v>0.81177842995383453</v>
      </c>
      <c r="V59" s="57">
        <f t="shared" si="4"/>
        <v>0.80507551943571265</v>
      </c>
      <c r="W59" s="30">
        <v>55909603</v>
      </c>
      <c r="X59" s="30">
        <v>25602172</v>
      </c>
      <c r="Y59" s="30">
        <v>58385561</v>
      </c>
      <c r="Z59" s="30">
        <v>73862990</v>
      </c>
      <c r="AA59" s="30">
        <v>2404654</v>
      </c>
      <c r="AB59" s="30">
        <v>469518</v>
      </c>
      <c r="AC59" s="30">
        <v>691675</v>
      </c>
      <c r="AD59" s="30">
        <v>456732</v>
      </c>
      <c r="AE59" s="55">
        <f t="shared" si="5"/>
        <v>4.3009677604042368E-2</v>
      </c>
      <c r="AF59" s="55">
        <f t="shared" si="6"/>
        <v>1.8338990926238603E-2</v>
      </c>
      <c r="AG59" s="55">
        <f t="shared" si="7"/>
        <v>1.1846679010243645E-2</v>
      </c>
      <c r="AH59" s="55">
        <f t="shared" si="8"/>
        <v>6.1835027257900067E-3</v>
      </c>
    </row>
    <row r="60" spans="1:34" s="40" customFormat="1" ht="12" x14ac:dyDescent="0.2">
      <c r="A60" s="118" t="s">
        <v>290</v>
      </c>
      <c r="B60" s="118" t="s">
        <v>6</v>
      </c>
      <c r="C60" s="118" t="s">
        <v>245</v>
      </c>
      <c r="D60" s="118" t="s">
        <v>432</v>
      </c>
      <c r="E60" s="118" t="s">
        <v>149</v>
      </c>
      <c r="F60" s="119" t="s">
        <v>245</v>
      </c>
      <c r="G60" s="30">
        <v>1</v>
      </c>
      <c r="H60" s="30">
        <v>42</v>
      </c>
      <c r="I60" s="30">
        <v>59</v>
      </c>
      <c r="J60" s="30">
        <v>164</v>
      </c>
      <c r="K60" s="30">
        <v>68</v>
      </c>
      <c r="L60" s="30">
        <v>2126</v>
      </c>
      <c r="M60" s="30">
        <v>3199</v>
      </c>
      <c r="N60" s="30">
        <v>29872</v>
      </c>
      <c r="O60" s="30">
        <v>65</v>
      </c>
      <c r="P60" s="30">
        <v>1486</v>
      </c>
      <c r="Q60" s="30">
        <v>1775</v>
      </c>
      <c r="R60" s="30">
        <v>21440</v>
      </c>
      <c r="S60" s="56">
        <f t="shared" si="1"/>
        <v>0.95588235294117652</v>
      </c>
      <c r="T60" s="56">
        <f t="shared" si="2"/>
        <v>0.69896519285042336</v>
      </c>
      <c r="U60" s="56">
        <f t="shared" si="3"/>
        <v>0.55486089402938421</v>
      </c>
      <c r="V60" s="57">
        <f t="shared" si="4"/>
        <v>0.71772897696839855</v>
      </c>
      <c r="W60" s="30">
        <v>0</v>
      </c>
      <c r="X60" s="30">
        <v>0</v>
      </c>
      <c r="Y60" s="30">
        <v>54792</v>
      </c>
      <c r="Z60" s="30">
        <v>0</v>
      </c>
      <c r="AA60" s="30">
        <v>0</v>
      </c>
      <c r="AB60" s="30">
        <v>0</v>
      </c>
      <c r="AC60" s="30">
        <v>0</v>
      </c>
      <c r="AD60" s="30">
        <v>0</v>
      </c>
      <c r="AE60" s="55" t="e">
        <f t="shared" si="5"/>
        <v>#DIV/0!</v>
      </c>
      <c r="AF60" s="55" t="e">
        <f t="shared" si="6"/>
        <v>#DIV/0!</v>
      </c>
      <c r="AG60" s="55">
        <f t="shared" si="7"/>
        <v>0</v>
      </c>
      <c r="AH60" s="55" t="e">
        <f t="shared" si="8"/>
        <v>#DIV/0!</v>
      </c>
    </row>
    <row r="61" spans="1:34" s="40" customFormat="1" ht="12" x14ac:dyDescent="0.2">
      <c r="A61" s="118" t="s">
        <v>290</v>
      </c>
      <c r="B61" s="118" t="s">
        <v>6</v>
      </c>
      <c r="C61" s="118" t="s">
        <v>245</v>
      </c>
      <c r="D61" s="118" t="s">
        <v>478</v>
      </c>
      <c r="E61" s="118" t="s">
        <v>195</v>
      </c>
      <c r="F61" s="119" t="s">
        <v>245</v>
      </c>
      <c r="G61" s="120"/>
      <c r="H61" s="120"/>
      <c r="I61" s="120"/>
      <c r="J61" s="30">
        <v>140</v>
      </c>
      <c r="K61" s="120"/>
      <c r="L61" s="120"/>
      <c r="M61" s="120"/>
      <c r="N61" s="30">
        <v>26288</v>
      </c>
      <c r="O61" s="120"/>
      <c r="P61" s="120"/>
      <c r="Q61" s="120"/>
      <c r="R61" s="30">
        <v>19571</v>
      </c>
      <c r="S61" s="56" t="e">
        <f t="shared" si="1"/>
        <v>#DIV/0!</v>
      </c>
      <c r="T61" s="56" t="e">
        <f t="shared" si="2"/>
        <v>#DIV/0!</v>
      </c>
      <c r="U61" s="56" t="e">
        <f t="shared" si="3"/>
        <v>#DIV/0!</v>
      </c>
      <c r="V61" s="57">
        <f t="shared" si="4"/>
        <v>0.74448417528910527</v>
      </c>
      <c r="W61" s="120"/>
      <c r="X61" s="120"/>
      <c r="Y61" s="120"/>
      <c r="Z61" s="30">
        <v>0</v>
      </c>
      <c r="AA61" s="120"/>
      <c r="AB61" s="120"/>
      <c r="AC61" s="120"/>
      <c r="AD61" s="30">
        <v>0</v>
      </c>
      <c r="AE61" s="55" t="e">
        <f t="shared" si="5"/>
        <v>#DIV/0!</v>
      </c>
      <c r="AF61" s="55" t="e">
        <f t="shared" si="6"/>
        <v>#DIV/0!</v>
      </c>
      <c r="AG61" s="55" t="e">
        <f t="shared" si="7"/>
        <v>#DIV/0!</v>
      </c>
      <c r="AH61" s="55" t="e">
        <f t="shared" si="8"/>
        <v>#DIV/0!</v>
      </c>
    </row>
    <row r="62" spans="1:34" s="40" customFormat="1" ht="12" x14ac:dyDescent="0.2">
      <c r="A62" s="118" t="s">
        <v>290</v>
      </c>
      <c r="B62" s="118" t="s">
        <v>6</v>
      </c>
      <c r="C62" s="118" t="s">
        <v>245</v>
      </c>
      <c r="D62" s="118" t="s">
        <v>477</v>
      </c>
      <c r="E62" s="118" t="s">
        <v>194</v>
      </c>
      <c r="F62" s="119" t="s">
        <v>245</v>
      </c>
      <c r="G62" s="120"/>
      <c r="H62" s="30">
        <v>19</v>
      </c>
      <c r="I62" s="30">
        <v>13</v>
      </c>
      <c r="J62" s="120"/>
      <c r="K62" s="120"/>
      <c r="L62" s="30">
        <v>921</v>
      </c>
      <c r="M62" s="30">
        <v>646</v>
      </c>
      <c r="N62" s="120"/>
      <c r="O62" s="120"/>
      <c r="P62" s="30">
        <v>576</v>
      </c>
      <c r="Q62" s="30">
        <v>353</v>
      </c>
      <c r="R62" s="120"/>
      <c r="S62" s="56" t="e">
        <f t="shared" si="1"/>
        <v>#DIV/0!</v>
      </c>
      <c r="T62" s="56">
        <f t="shared" si="2"/>
        <v>0.62540716612377845</v>
      </c>
      <c r="U62" s="56">
        <f t="shared" si="3"/>
        <v>0.54643962848297212</v>
      </c>
      <c r="V62" s="57" t="e">
        <f t="shared" si="4"/>
        <v>#DIV/0!</v>
      </c>
      <c r="W62" s="120"/>
      <c r="X62" s="30">
        <v>0</v>
      </c>
      <c r="Y62" s="30">
        <v>0</v>
      </c>
      <c r="Z62" s="120"/>
      <c r="AA62" s="120"/>
      <c r="AB62" s="30">
        <v>0</v>
      </c>
      <c r="AC62" s="30">
        <v>0</v>
      </c>
      <c r="AD62" s="120"/>
      <c r="AE62" s="55" t="e">
        <f t="shared" si="5"/>
        <v>#DIV/0!</v>
      </c>
      <c r="AF62" s="55" t="e">
        <f t="shared" si="6"/>
        <v>#DIV/0!</v>
      </c>
      <c r="AG62" s="55" t="e">
        <f t="shared" si="7"/>
        <v>#DIV/0!</v>
      </c>
      <c r="AH62" s="55" t="e">
        <f t="shared" si="8"/>
        <v>#DIV/0!</v>
      </c>
    </row>
    <row r="63" spans="1:34" s="40" customFormat="1" ht="12" x14ac:dyDescent="0.2">
      <c r="A63" s="118" t="s">
        <v>290</v>
      </c>
      <c r="B63" s="118" t="s">
        <v>6</v>
      </c>
      <c r="C63" s="118" t="s">
        <v>245</v>
      </c>
      <c r="D63" s="118" t="s">
        <v>285</v>
      </c>
      <c r="E63" s="118" t="s">
        <v>1</v>
      </c>
      <c r="F63" s="119" t="s">
        <v>245</v>
      </c>
      <c r="G63" s="30">
        <v>6</v>
      </c>
      <c r="H63" s="120"/>
      <c r="I63" s="30">
        <v>2</v>
      </c>
      <c r="J63" s="30">
        <v>4</v>
      </c>
      <c r="K63" s="30">
        <v>780</v>
      </c>
      <c r="L63" s="120"/>
      <c r="M63" s="30">
        <v>306</v>
      </c>
      <c r="N63" s="30">
        <v>492</v>
      </c>
      <c r="O63" s="30">
        <v>482</v>
      </c>
      <c r="P63" s="120"/>
      <c r="Q63" s="30">
        <v>243</v>
      </c>
      <c r="R63" s="30">
        <v>354</v>
      </c>
      <c r="S63" s="56">
        <f t="shared" si="1"/>
        <v>0.61794871794871797</v>
      </c>
      <c r="T63" s="56" t="e">
        <f t="shared" si="2"/>
        <v>#DIV/0!</v>
      </c>
      <c r="U63" s="56">
        <f t="shared" si="3"/>
        <v>0.79411764705882348</v>
      </c>
      <c r="V63" s="57">
        <f t="shared" si="4"/>
        <v>0.71951219512195119</v>
      </c>
      <c r="W63" s="30">
        <v>101874</v>
      </c>
      <c r="X63" s="120"/>
      <c r="Y63" s="30">
        <v>28532</v>
      </c>
      <c r="Z63" s="30">
        <v>50685</v>
      </c>
      <c r="AA63" s="30">
        <v>27785</v>
      </c>
      <c r="AB63" s="120"/>
      <c r="AC63" s="30">
        <v>244</v>
      </c>
      <c r="AD63" s="30">
        <v>19334</v>
      </c>
      <c r="AE63" s="55">
        <f t="shared" si="5"/>
        <v>0.27273887351041481</v>
      </c>
      <c r="AF63" s="55" t="e">
        <f t="shared" si="6"/>
        <v>#DIV/0!</v>
      </c>
      <c r="AG63" s="55">
        <f t="shared" si="7"/>
        <v>8.5518014860507495E-3</v>
      </c>
      <c r="AH63" s="55">
        <f t="shared" si="8"/>
        <v>0.38145407911610929</v>
      </c>
    </row>
    <row r="64" spans="1:34" s="40" customFormat="1" ht="12" x14ac:dyDescent="0.2">
      <c r="A64" s="118" t="s">
        <v>290</v>
      </c>
      <c r="B64" s="118" t="s">
        <v>6</v>
      </c>
      <c r="C64" s="118" t="s">
        <v>245</v>
      </c>
      <c r="D64" s="118" t="s">
        <v>289</v>
      </c>
      <c r="E64" s="118" t="s">
        <v>5</v>
      </c>
      <c r="F64" s="119" t="s">
        <v>245</v>
      </c>
      <c r="G64" s="30">
        <v>1038</v>
      </c>
      <c r="H64" s="30">
        <v>439</v>
      </c>
      <c r="I64" s="30">
        <v>2022</v>
      </c>
      <c r="J64" s="30">
        <v>2273</v>
      </c>
      <c r="K64" s="30">
        <v>139763</v>
      </c>
      <c r="L64" s="30">
        <v>72272</v>
      </c>
      <c r="M64" s="30">
        <v>329413</v>
      </c>
      <c r="N64" s="30">
        <v>394359</v>
      </c>
      <c r="O64" s="30">
        <v>116497</v>
      </c>
      <c r="P64" s="30">
        <v>55115</v>
      </c>
      <c r="Q64" s="30">
        <v>244168</v>
      </c>
      <c r="R64" s="30">
        <v>308302</v>
      </c>
      <c r="S64" s="56">
        <f t="shared" si="1"/>
        <v>0.83353247998397284</v>
      </c>
      <c r="T64" s="56">
        <f t="shared" si="2"/>
        <v>0.76260515829090103</v>
      </c>
      <c r="U64" s="56">
        <f t="shared" si="3"/>
        <v>0.74122150613363769</v>
      </c>
      <c r="V64" s="57">
        <f t="shared" si="4"/>
        <v>0.78178005320025656</v>
      </c>
      <c r="W64" s="30">
        <v>6777375</v>
      </c>
      <c r="X64" s="30">
        <v>2963176</v>
      </c>
      <c r="Y64" s="30">
        <v>16047283</v>
      </c>
      <c r="Z64" s="30">
        <v>18853358</v>
      </c>
      <c r="AA64" s="30">
        <v>36273</v>
      </c>
      <c r="AB64" s="30">
        <v>11067</v>
      </c>
      <c r="AC64" s="30">
        <v>35545</v>
      </c>
      <c r="AD64" s="30">
        <v>37188</v>
      </c>
      <c r="AE64" s="55">
        <f t="shared" si="5"/>
        <v>5.3520721518286948E-3</v>
      </c>
      <c r="AF64" s="55">
        <f t="shared" si="6"/>
        <v>3.7348439647189365E-3</v>
      </c>
      <c r="AG64" s="55">
        <f t="shared" si="7"/>
        <v>2.2150167103054145E-3</v>
      </c>
      <c r="AH64" s="55">
        <f t="shared" si="8"/>
        <v>1.9724868111028284E-3</v>
      </c>
    </row>
    <row r="65" spans="1:34" s="40" customFormat="1" ht="12" x14ac:dyDescent="0.2">
      <c r="A65" s="118" t="s">
        <v>290</v>
      </c>
      <c r="B65" s="118" t="s">
        <v>6</v>
      </c>
      <c r="C65" s="118" t="s">
        <v>245</v>
      </c>
      <c r="D65" s="118" t="s">
        <v>291</v>
      </c>
      <c r="E65" s="118" t="s">
        <v>7</v>
      </c>
      <c r="F65" s="119" t="s">
        <v>245</v>
      </c>
      <c r="G65" s="30">
        <v>3561</v>
      </c>
      <c r="H65" s="30">
        <v>973</v>
      </c>
      <c r="I65" s="30">
        <v>3001</v>
      </c>
      <c r="J65" s="30">
        <v>4556</v>
      </c>
      <c r="K65" s="30">
        <v>544985</v>
      </c>
      <c r="L65" s="30">
        <v>165240</v>
      </c>
      <c r="M65" s="30">
        <v>511426</v>
      </c>
      <c r="N65" s="30">
        <v>804439</v>
      </c>
      <c r="O65" s="30">
        <v>454311</v>
      </c>
      <c r="P65" s="30">
        <v>143467</v>
      </c>
      <c r="Q65" s="30">
        <v>413812</v>
      </c>
      <c r="R65" s="30">
        <v>613513</v>
      </c>
      <c r="S65" s="56">
        <f t="shared" si="1"/>
        <v>0.83362110883785789</v>
      </c>
      <c r="T65" s="56">
        <f t="shared" si="2"/>
        <v>0.86823408375695954</v>
      </c>
      <c r="U65" s="56">
        <f t="shared" si="3"/>
        <v>0.80913367720843288</v>
      </c>
      <c r="V65" s="57">
        <f t="shared" si="4"/>
        <v>0.76265944341336012</v>
      </c>
      <c r="W65" s="30">
        <v>13040410</v>
      </c>
      <c r="X65" s="30">
        <v>4128664</v>
      </c>
      <c r="Y65" s="30">
        <v>17656861</v>
      </c>
      <c r="Z65" s="30">
        <v>27796306</v>
      </c>
      <c r="AA65" s="30">
        <v>278751</v>
      </c>
      <c r="AB65" s="30">
        <v>43052</v>
      </c>
      <c r="AC65" s="30">
        <v>68190</v>
      </c>
      <c r="AD65" s="30">
        <v>44021</v>
      </c>
      <c r="AE65" s="55">
        <f t="shared" si="5"/>
        <v>2.1375938333227252E-2</v>
      </c>
      <c r="AF65" s="55">
        <f t="shared" si="6"/>
        <v>1.0427586260349595E-2</v>
      </c>
      <c r="AG65" s="55">
        <f t="shared" si="7"/>
        <v>3.8619548514314066E-3</v>
      </c>
      <c r="AH65" s="55">
        <f t="shared" si="8"/>
        <v>1.5836996469962591E-3</v>
      </c>
    </row>
    <row r="66" spans="1:34" s="40" customFormat="1" ht="12" x14ac:dyDescent="0.2">
      <c r="A66" s="118" t="s">
        <v>290</v>
      </c>
      <c r="B66" s="118" t="s">
        <v>6</v>
      </c>
      <c r="C66" s="118" t="s">
        <v>245</v>
      </c>
      <c r="D66" s="118" t="s">
        <v>475</v>
      </c>
      <c r="E66" s="118" t="s">
        <v>191</v>
      </c>
      <c r="F66" s="119" t="s">
        <v>245</v>
      </c>
      <c r="G66" s="30">
        <v>5</v>
      </c>
      <c r="H66" s="120"/>
      <c r="I66" s="120"/>
      <c r="J66" s="30">
        <v>1</v>
      </c>
      <c r="K66" s="30">
        <v>468</v>
      </c>
      <c r="L66" s="120"/>
      <c r="M66" s="120"/>
      <c r="N66" s="30">
        <v>176</v>
      </c>
      <c r="O66" s="30">
        <v>167</v>
      </c>
      <c r="P66" s="120"/>
      <c r="Q66" s="120"/>
      <c r="R66" s="30">
        <v>134</v>
      </c>
      <c r="S66" s="56">
        <f t="shared" si="1"/>
        <v>0.35683760683760685</v>
      </c>
      <c r="T66" s="56" t="e">
        <f t="shared" si="2"/>
        <v>#DIV/0!</v>
      </c>
      <c r="U66" s="56" t="e">
        <f t="shared" si="3"/>
        <v>#DIV/0!</v>
      </c>
      <c r="V66" s="57">
        <f t="shared" si="4"/>
        <v>0.76136363636363635</v>
      </c>
      <c r="W66" s="30">
        <v>19000</v>
      </c>
      <c r="X66" s="120"/>
      <c r="Y66" s="120"/>
      <c r="Z66" s="30">
        <v>5683</v>
      </c>
      <c r="AA66" s="30">
        <v>184</v>
      </c>
      <c r="AB66" s="120"/>
      <c r="AC66" s="120"/>
      <c r="AD66" s="30">
        <v>172</v>
      </c>
      <c r="AE66" s="55">
        <f t="shared" si="5"/>
        <v>9.6842105263157899E-3</v>
      </c>
      <c r="AF66" s="55" t="e">
        <f t="shared" si="6"/>
        <v>#DIV/0!</v>
      </c>
      <c r="AG66" s="55" t="e">
        <f t="shared" si="7"/>
        <v>#DIV/0!</v>
      </c>
      <c r="AH66" s="55">
        <f t="shared" si="8"/>
        <v>3.0265704733415451E-2</v>
      </c>
    </row>
    <row r="67" spans="1:34" s="40" customFormat="1" ht="12" x14ac:dyDescent="0.2">
      <c r="A67" s="118" t="s">
        <v>290</v>
      </c>
      <c r="B67" s="118" t="s">
        <v>6</v>
      </c>
      <c r="C67" s="118" t="s">
        <v>245</v>
      </c>
      <c r="D67" s="118" t="s">
        <v>379</v>
      </c>
      <c r="E67" s="118" t="s">
        <v>96</v>
      </c>
      <c r="F67" s="119" t="s">
        <v>245</v>
      </c>
      <c r="G67" s="30">
        <v>671</v>
      </c>
      <c r="H67" s="30">
        <v>393</v>
      </c>
      <c r="I67" s="30">
        <v>481</v>
      </c>
      <c r="J67" s="30">
        <v>430</v>
      </c>
      <c r="K67" s="30">
        <v>34985</v>
      </c>
      <c r="L67" s="30">
        <v>21827</v>
      </c>
      <c r="M67" s="30">
        <v>39373</v>
      </c>
      <c r="N67" s="30">
        <v>59131</v>
      </c>
      <c r="O67" s="30">
        <v>24709</v>
      </c>
      <c r="P67" s="30">
        <v>13742</v>
      </c>
      <c r="Q67" s="30">
        <v>29735</v>
      </c>
      <c r="R67" s="30">
        <v>47462</v>
      </c>
      <c r="S67" s="56">
        <f t="shared" si="1"/>
        <v>0.70627411747891955</v>
      </c>
      <c r="T67" s="56">
        <f t="shared" si="2"/>
        <v>0.62958720850322991</v>
      </c>
      <c r="U67" s="56">
        <f t="shared" si="3"/>
        <v>0.75521296319813069</v>
      </c>
      <c r="V67" s="57">
        <f t="shared" si="4"/>
        <v>0.80265850399959415</v>
      </c>
      <c r="W67" s="30">
        <v>0</v>
      </c>
      <c r="X67" s="30">
        <v>27448</v>
      </c>
      <c r="Y67" s="30">
        <v>811124</v>
      </c>
      <c r="Z67" s="30">
        <v>1041741</v>
      </c>
      <c r="AA67" s="30">
        <v>0</v>
      </c>
      <c r="AB67" s="30">
        <v>0</v>
      </c>
      <c r="AC67" s="30">
        <v>60</v>
      </c>
      <c r="AD67" s="30">
        <v>187</v>
      </c>
      <c r="AE67" s="55" t="e">
        <f t="shared" si="5"/>
        <v>#DIV/0!</v>
      </c>
      <c r="AF67" s="55">
        <f t="shared" si="6"/>
        <v>0</v>
      </c>
      <c r="AG67" s="55">
        <f t="shared" si="7"/>
        <v>7.3971427303346963E-5</v>
      </c>
      <c r="AH67" s="55">
        <f t="shared" si="8"/>
        <v>1.7950719036689543E-4</v>
      </c>
    </row>
    <row r="68" spans="1:34" s="40" customFormat="1" ht="12" x14ac:dyDescent="0.2">
      <c r="A68" s="118" t="s">
        <v>290</v>
      </c>
      <c r="B68" s="118" t="s">
        <v>6</v>
      </c>
      <c r="C68" s="118" t="s">
        <v>245</v>
      </c>
      <c r="D68" s="118" t="s">
        <v>465</v>
      </c>
      <c r="E68" s="118" t="s">
        <v>181</v>
      </c>
      <c r="F68" s="119" t="s">
        <v>245</v>
      </c>
      <c r="G68" s="120"/>
      <c r="H68" s="30">
        <v>44</v>
      </c>
      <c r="I68" s="30">
        <v>71</v>
      </c>
      <c r="J68" s="120"/>
      <c r="K68" s="120"/>
      <c r="L68" s="30">
        <v>2178</v>
      </c>
      <c r="M68" s="30">
        <v>3478</v>
      </c>
      <c r="N68" s="120"/>
      <c r="O68" s="120"/>
      <c r="P68" s="30">
        <v>992</v>
      </c>
      <c r="Q68" s="30">
        <v>1871</v>
      </c>
      <c r="R68" s="120"/>
      <c r="S68" s="56" t="e">
        <f t="shared" si="1"/>
        <v>#DIV/0!</v>
      </c>
      <c r="T68" s="56">
        <f t="shared" si="2"/>
        <v>0.45546372819100089</v>
      </c>
      <c r="U68" s="56">
        <f t="shared" si="3"/>
        <v>0.53795284646348474</v>
      </c>
      <c r="V68" s="57" t="e">
        <f t="shared" si="4"/>
        <v>#DIV/0!</v>
      </c>
      <c r="W68" s="120"/>
      <c r="X68" s="30">
        <v>0</v>
      </c>
      <c r="Y68" s="30">
        <v>75802</v>
      </c>
      <c r="Z68" s="120"/>
      <c r="AA68" s="120"/>
      <c r="AB68" s="30">
        <v>0</v>
      </c>
      <c r="AC68" s="30">
        <v>0</v>
      </c>
      <c r="AD68" s="120"/>
      <c r="AE68" s="55" t="e">
        <f t="shared" si="5"/>
        <v>#DIV/0!</v>
      </c>
      <c r="AF68" s="55" t="e">
        <f t="shared" si="6"/>
        <v>#DIV/0!</v>
      </c>
      <c r="AG68" s="55">
        <f t="shared" si="7"/>
        <v>0</v>
      </c>
      <c r="AH68" s="55" t="e">
        <f t="shared" si="8"/>
        <v>#DIV/0!</v>
      </c>
    </row>
    <row r="69" spans="1:34" s="40" customFormat="1" ht="12" x14ac:dyDescent="0.2">
      <c r="A69" s="118" t="s">
        <v>290</v>
      </c>
      <c r="B69" s="118" t="s">
        <v>6</v>
      </c>
      <c r="C69" s="118" t="s">
        <v>245</v>
      </c>
      <c r="D69" s="118" t="s">
        <v>292</v>
      </c>
      <c r="E69" s="118" t="s">
        <v>8</v>
      </c>
      <c r="F69" s="119" t="s">
        <v>245</v>
      </c>
      <c r="G69" s="30">
        <v>678</v>
      </c>
      <c r="H69" s="30">
        <v>322</v>
      </c>
      <c r="I69" s="30">
        <v>806</v>
      </c>
      <c r="J69" s="30">
        <v>1310</v>
      </c>
      <c r="K69" s="30">
        <v>123707</v>
      </c>
      <c r="L69" s="30">
        <v>49671</v>
      </c>
      <c r="M69" s="30">
        <v>133631</v>
      </c>
      <c r="N69" s="30">
        <v>223176</v>
      </c>
      <c r="O69" s="30">
        <v>103180</v>
      </c>
      <c r="P69" s="30">
        <v>40616</v>
      </c>
      <c r="Q69" s="30">
        <v>106308</v>
      </c>
      <c r="R69" s="30">
        <v>169380</v>
      </c>
      <c r="S69" s="56">
        <f t="shared" si="1"/>
        <v>0.83406759520479845</v>
      </c>
      <c r="T69" s="56">
        <f t="shared" si="2"/>
        <v>0.81770046908658978</v>
      </c>
      <c r="U69" s="56">
        <f t="shared" si="3"/>
        <v>0.79553397041105733</v>
      </c>
      <c r="V69" s="57">
        <f t="shared" si="4"/>
        <v>0.75895257554575757</v>
      </c>
      <c r="W69" s="30">
        <v>378</v>
      </c>
      <c r="X69" s="30">
        <v>124</v>
      </c>
      <c r="Y69" s="30">
        <v>1462648</v>
      </c>
      <c r="Z69" s="30">
        <v>5362736</v>
      </c>
      <c r="AA69" s="30">
        <v>378</v>
      </c>
      <c r="AB69" s="30">
        <v>124</v>
      </c>
      <c r="AC69" s="30">
        <v>206</v>
      </c>
      <c r="AD69" s="30">
        <v>701</v>
      </c>
      <c r="AE69" s="55">
        <f t="shared" si="5"/>
        <v>1</v>
      </c>
      <c r="AF69" s="55">
        <f t="shared" si="6"/>
        <v>1</v>
      </c>
      <c r="AG69" s="55">
        <f t="shared" si="7"/>
        <v>1.4084044828284044E-4</v>
      </c>
      <c r="AH69" s="55">
        <f t="shared" si="8"/>
        <v>1.307168579620552E-4</v>
      </c>
    </row>
    <row r="70" spans="1:34" s="40" customFormat="1" ht="12" x14ac:dyDescent="0.2">
      <c r="A70" s="118" t="s">
        <v>290</v>
      </c>
      <c r="B70" s="118" t="s">
        <v>6</v>
      </c>
      <c r="C70" s="118" t="s">
        <v>245</v>
      </c>
      <c r="D70" s="118" t="s">
        <v>369</v>
      </c>
      <c r="E70" s="118" t="s">
        <v>86</v>
      </c>
      <c r="F70" s="119" t="s">
        <v>245</v>
      </c>
      <c r="G70" s="120"/>
      <c r="H70" s="30">
        <v>9</v>
      </c>
      <c r="I70" s="120"/>
      <c r="J70" s="30">
        <v>60</v>
      </c>
      <c r="K70" s="120"/>
      <c r="L70" s="30">
        <v>458</v>
      </c>
      <c r="M70" s="120"/>
      <c r="N70" s="30">
        <v>11280</v>
      </c>
      <c r="O70" s="120"/>
      <c r="P70" s="30">
        <v>262</v>
      </c>
      <c r="Q70" s="120"/>
      <c r="R70" s="30">
        <v>6232</v>
      </c>
      <c r="S70" s="56" t="e">
        <f t="shared" si="1"/>
        <v>#DIV/0!</v>
      </c>
      <c r="T70" s="56">
        <f t="shared" si="2"/>
        <v>0.57205240174672489</v>
      </c>
      <c r="U70" s="56" t="e">
        <f t="shared" si="3"/>
        <v>#DIV/0!</v>
      </c>
      <c r="V70" s="57">
        <f t="shared" si="4"/>
        <v>0.55248226950354606</v>
      </c>
      <c r="W70" s="120"/>
      <c r="X70" s="30">
        <v>0</v>
      </c>
      <c r="Y70" s="120"/>
      <c r="Z70" s="30">
        <v>0</v>
      </c>
      <c r="AA70" s="120"/>
      <c r="AB70" s="30">
        <v>0</v>
      </c>
      <c r="AC70" s="120"/>
      <c r="AD70" s="30">
        <v>0</v>
      </c>
      <c r="AE70" s="55" t="e">
        <f t="shared" si="5"/>
        <v>#DIV/0!</v>
      </c>
      <c r="AF70" s="55" t="e">
        <f t="shared" si="6"/>
        <v>#DIV/0!</v>
      </c>
      <c r="AG70" s="55" t="e">
        <f t="shared" si="7"/>
        <v>#DIV/0!</v>
      </c>
      <c r="AH70" s="55" t="e">
        <f t="shared" si="8"/>
        <v>#DIV/0!</v>
      </c>
    </row>
    <row r="71" spans="1:34" s="40" customFormat="1" ht="12" x14ac:dyDescent="0.2">
      <c r="A71" s="118" t="s">
        <v>290</v>
      </c>
      <c r="B71" s="118" t="s">
        <v>6</v>
      </c>
      <c r="C71" s="118" t="s">
        <v>245</v>
      </c>
      <c r="D71" s="118" t="s">
        <v>399</v>
      </c>
      <c r="E71" s="118" t="s">
        <v>116</v>
      </c>
      <c r="F71" s="119" t="s">
        <v>245</v>
      </c>
      <c r="G71" s="30">
        <v>1</v>
      </c>
      <c r="H71" s="120"/>
      <c r="I71" s="120"/>
      <c r="J71" s="30">
        <v>2</v>
      </c>
      <c r="K71" s="30">
        <v>174</v>
      </c>
      <c r="L71" s="120"/>
      <c r="M71" s="120"/>
      <c r="N71" s="30">
        <v>346</v>
      </c>
      <c r="O71" s="30">
        <v>155</v>
      </c>
      <c r="P71" s="120"/>
      <c r="Q71" s="120"/>
      <c r="R71" s="30">
        <v>232</v>
      </c>
      <c r="S71" s="56">
        <f t="shared" si="1"/>
        <v>0.89080459770114939</v>
      </c>
      <c r="T71" s="56" t="e">
        <f t="shared" si="2"/>
        <v>#DIV/0!</v>
      </c>
      <c r="U71" s="56" t="e">
        <f t="shared" si="3"/>
        <v>#DIV/0!</v>
      </c>
      <c r="V71" s="57">
        <f t="shared" si="4"/>
        <v>0.67052023121387283</v>
      </c>
      <c r="W71" s="30">
        <v>19000</v>
      </c>
      <c r="X71" s="120"/>
      <c r="Y71" s="120"/>
      <c r="Z71" s="30">
        <v>15778</v>
      </c>
      <c r="AA71" s="30">
        <v>0</v>
      </c>
      <c r="AB71" s="120"/>
      <c r="AC71" s="120"/>
      <c r="AD71" s="30">
        <v>525</v>
      </c>
      <c r="AE71" s="55">
        <f t="shared" si="5"/>
        <v>0</v>
      </c>
      <c r="AF71" s="55" t="e">
        <f t="shared" si="6"/>
        <v>#DIV/0!</v>
      </c>
      <c r="AG71" s="55" t="e">
        <f t="shared" si="7"/>
        <v>#DIV/0!</v>
      </c>
      <c r="AH71" s="55">
        <f t="shared" si="8"/>
        <v>3.3274179236912158E-2</v>
      </c>
    </row>
    <row r="72" spans="1:34" s="40" customFormat="1" ht="12" x14ac:dyDescent="0.2">
      <c r="A72" s="118" t="s">
        <v>290</v>
      </c>
      <c r="B72" s="118" t="s">
        <v>6</v>
      </c>
      <c r="C72" s="118" t="s">
        <v>245</v>
      </c>
      <c r="D72" s="118" t="s">
        <v>472</v>
      </c>
      <c r="E72" s="118" t="s">
        <v>188</v>
      </c>
      <c r="F72" s="119" t="s">
        <v>245</v>
      </c>
      <c r="G72" s="30">
        <v>146</v>
      </c>
      <c r="H72" s="30">
        <v>39</v>
      </c>
      <c r="I72" s="120"/>
      <c r="J72" s="120"/>
      <c r="K72" s="30">
        <v>7120</v>
      </c>
      <c r="L72" s="30">
        <v>2136</v>
      </c>
      <c r="M72" s="120"/>
      <c r="N72" s="120"/>
      <c r="O72" s="30">
        <v>4569</v>
      </c>
      <c r="P72" s="30">
        <v>1287</v>
      </c>
      <c r="Q72" s="120"/>
      <c r="R72" s="120"/>
      <c r="S72" s="56">
        <f t="shared" si="1"/>
        <v>0.64171348314606746</v>
      </c>
      <c r="T72" s="56">
        <f t="shared" si="2"/>
        <v>0.60252808988764039</v>
      </c>
      <c r="U72" s="56" t="e">
        <f t="shared" si="3"/>
        <v>#DIV/0!</v>
      </c>
      <c r="V72" s="57" t="e">
        <f t="shared" si="4"/>
        <v>#DIV/0!</v>
      </c>
      <c r="W72" s="30">
        <v>19000</v>
      </c>
      <c r="X72" s="30">
        <v>22300</v>
      </c>
      <c r="Y72" s="120"/>
      <c r="Z72" s="120"/>
      <c r="AA72" s="30">
        <v>50</v>
      </c>
      <c r="AB72" s="30">
        <v>0</v>
      </c>
      <c r="AC72" s="120"/>
      <c r="AD72" s="120"/>
      <c r="AE72" s="55">
        <f t="shared" si="5"/>
        <v>2.631578947368421E-3</v>
      </c>
      <c r="AF72" s="55">
        <f t="shared" si="6"/>
        <v>0</v>
      </c>
      <c r="AG72" s="55" t="e">
        <f t="shared" si="7"/>
        <v>#DIV/0!</v>
      </c>
      <c r="AH72" s="55" t="e">
        <f t="shared" si="8"/>
        <v>#DIV/0!</v>
      </c>
    </row>
    <row r="73" spans="1:34" s="40" customFormat="1" ht="12" x14ac:dyDescent="0.2">
      <c r="A73" s="118" t="s">
        <v>290</v>
      </c>
      <c r="B73" s="118" t="s">
        <v>6</v>
      </c>
      <c r="C73" s="118" t="s">
        <v>245</v>
      </c>
      <c r="D73" s="118" t="s">
        <v>351</v>
      </c>
      <c r="E73" s="118" t="s">
        <v>193</v>
      </c>
      <c r="F73" s="119" t="s">
        <v>245</v>
      </c>
      <c r="G73" s="120"/>
      <c r="H73" s="30">
        <v>19</v>
      </c>
      <c r="I73" s="30">
        <v>12</v>
      </c>
      <c r="J73" s="120"/>
      <c r="K73" s="120"/>
      <c r="L73" s="30">
        <v>924</v>
      </c>
      <c r="M73" s="30">
        <v>598</v>
      </c>
      <c r="N73" s="120"/>
      <c r="O73" s="120"/>
      <c r="P73" s="30">
        <v>615</v>
      </c>
      <c r="Q73" s="30">
        <v>297</v>
      </c>
      <c r="R73" s="120"/>
      <c r="S73" s="56" t="e">
        <f t="shared" si="1"/>
        <v>#DIV/0!</v>
      </c>
      <c r="T73" s="56">
        <f t="shared" si="2"/>
        <v>0.66558441558441561</v>
      </c>
      <c r="U73" s="56">
        <f t="shared" si="3"/>
        <v>0.49665551839464883</v>
      </c>
      <c r="V73" s="57" t="e">
        <f t="shared" si="4"/>
        <v>#DIV/0!</v>
      </c>
      <c r="W73" s="120"/>
      <c r="X73" s="30">
        <v>0</v>
      </c>
      <c r="Y73" s="30">
        <v>0</v>
      </c>
      <c r="Z73" s="120"/>
      <c r="AA73" s="120"/>
      <c r="AB73" s="30">
        <v>0</v>
      </c>
      <c r="AC73" s="30">
        <v>0</v>
      </c>
      <c r="AD73" s="120"/>
      <c r="AE73" s="55" t="e">
        <f t="shared" si="5"/>
        <v>#DIV/0!</v>
      </c>
      <c r="AF73" s="55" t="e">
        <f t="shared" si="6"/>
        <v>#DIV/0!</v>
      </c>
      <c r="AG73" s="55" t="e">
        <f t="shared" si="7"/>
        <v>#DIV/0!</v>
      </c>
      <c r="AH73" s="55" t="e">
        <f t="shared" si="8"/>
        <v>#DIV/0!</v>
      </c>
    </row>
    <row r="74" spans="1:34" s="40" customFormat="1" ht="12" x14ac:dyDescent="0.2">
      <c r="A74" s="118" t="s">
        <v>290</v>
      </c>
      <c r="B74" s="118" t="s">
        <v>6</v>
      </c>
      <c r="C74" s="118" t="s">
        <v>245</v>
      </c>
      <c r="D74" s="118" t="s">
        <v>480</v>
      </c>
      <c r="E74" s="118" t="s">
        <v>197</v>
      </c>
      <c r="F74" s="119" t="s">
        <v>245</v>
      </c>
      <c r="G74" s="120"/>
      <c r="H74" s="120"/>
      <c r="I74" s="120"/>
      <c r="J74" s="30">
        <v>97</v>
      </c>
      <c r="K74" s="120"/>
      <c r="L74" s="120"/>
      <c r="M74" s="120"/>
      <c r="N74" s="30">
        <v>18236</v>
      </c>
      <c r="O74" s="120"/>
      <c r="P74" s="120"/>
      <c r="Q74" s="120"/>
      <c r="R74" s="30">
        <v>13572</v>
      </c>
      <c r="S74" s="56" t="e">
        <f t="shared" ref="S74:S137" si="9">+O74/K74</f>
        <v>#DIV/0!</v>
      </c>
      <c r="T74" s="56" t="e">
        <f t="shared" ref="T74:T137" si="10">+P74/L74</f>
        <v>#DIV/0!</v>
      </c>
      <c r="U74" s="56" t="e">
        <f t="shared" ref="U74:U137" si="11">+Q74/M74</f>
        <v>#DIV/0!</v>
      </c>
      <c r="V74" s="57">
        <f t="shared" ref="V74:V137" si="12">+R74/N74</f>
        <v>0.74424215836806318</v>
      </c>
      <c r="W74" s="120"/>
      <c r="X74" s="120"/>
      <c r="Y74" s="120"/>
      <c r="Z74" s="30">
        <v>0</v>
      </c>
      <c r="AA74" s="120"/>
      <c r="AB74" s="120"/>
      <c r="AC74" s="120"/>
      <c r="AD74" s="30">
        <v>0</v>
      </c>
      <c r="AE74" s="55" t="e">
        <f t="shared" ref="AE74:AE137" si="13">+AA74/W74</f>
        <v>#DIV/0!</v>
      </c>
      <c r="AF74" s="55" t="e">
        <f t="shared" ref="AF74:AF137" si="14">+AB74/X74</f>
        <v>#DIV/0!</v>
      </c>
      <c r="AG74" s="55" t="e">
        <f t="shared" ref="AG74:AG137" si="15">+AC74/Y74</f>
        <v>#DIV/0!</v>
      </c>
      <c r="AH74" s="55" t="e">
        <f t="shared" ref="AH74:AH137" si="16">+AD74/Z74</f>
        <v>#DIV/0!</v>
      </c>
    </row>
    <row r="75" spans="1:34" s="40" customFormat="1" ht="12" x14ac:dyDescent="0.2">
      <c r="A75" s="118" t="s">
        <v>581</v>
      </c>
      <c r="B75" s="118" t="s">
        <v>580</v>
      </c>
      <c r="C75" s="118" t="s">
        <v>245</v>
      </c>
      <c r="D75" s="118" t="s">
        <v>379</v>
      </c>
      <c r="E75" s="118" t="s">
        <v>96</v>
      </c>
      <c r="F75" s="119" t="s">
        <v>245</v>
      </c>
      <c r="G75" s="120"/>
      <c r="H75" s="120"/>
      <c r="I75" s="120"/>
      <c r="J75" s="30">
        <v>11</v>
      </c>
      <c r="K75" s="120"/>
      <c r="L75" s="120"/>
      <c r="M75" s="120"/>
      <c r="N75" s="30">
        <v>534</v>
      </c>
      <c r="O75" s="120"/>
      <c r="P75" s="120"/>
      <c r="Q75" s="120"/>
      <c r="R75" s="30">
        <v>250</v>
      </c>
      <c r="S75" s="56" t="e">
        <f t="shared" si="9"/>
        <v>#DIV/0!</v>
      </c>
      <c r="T75" s="56" t="e">
        <f t="shared" si="10"/>
        <v>#DIV/0!</v>
      </c>
      <c r="U75" s="56" t="e">
        <f t="shared" si="11"/>
        <v>#DIV/0!</v>
      </c>
      <c r="V75" s="57">
        <f t="shared" si="12"/>
        <v>0.46816479400749061</v>
      </c>
      <c r="W75" s="120"/>
      <c r="X75" s="120"/>
      <c r="Y75" s="120"/>
      <c r="Z75" s="30">
        <v>0</v>
      </c>
      <c r="AA75" s="120"/>
      <c r="AB75" s="120"/>
      <c r="AC75" s="120"/>
      <c r="AD75" s="30">
        <v>0</v>
      </c>
      <c r="AE75" s="55" t="e">
        <f t="shared" si="13"/>
        <v>#DIV/0!</v>
      </c>
      <c r="AF75" s="55" t="e">
        <f t="shared" si="14"/>
        <v>#DIV/0!</v>
      </c>
      <c r="AG75" s="55" t="e">
        <f t="shared" si="15"/>
        <v>#DIV/0!</v>
      </c>
      <c r="AH75" s="55" t="e">
        <f t="shared" si="16"/>
        <v>#DIV/0!</v>
      </c>
    </row>
    <row r="76" spans="1:34" s="40" customFormat="1" ht="12" x14ac:dyDescent="0.2">
      <c r="A76" s="118" t="s">
        <v>581</v>
      </c>
      <c r="B76" s="118" t="s">
        <v>580</v>
      </c>
      <c r="C76" s="118" t="s">
        <v>245</v>
      </c>
      <c r="D76" s="118" t="s">
        <v>465</v>
      </c>
      <c r="E76" s="118" t="s">
        <v>181</v>
      </c>
      <c r="F76" s="119" t="s">
        <v>245</v>
      </c>
      <c r="G76" s="120"/>
      <c r="H76" s="120"/>
      <c r="I76" s="120"/>
      <c r="J76" s="30">
        <v>149</v>
      </c>
      <c r="K76" s="120"/>
      <c r="L76" s="120"/>
      <c r="M76" s="120"/>
      <c r="N76" s="30">
        <v>6919</v>
      </c>
      <c r="O76" s="120"/>
      <c r="P76" s="120"/>
      <c r="Q76" s="120"/>
      <c r="R76" s="30">
        <v>4891</v>
      </c>
      <c r="S76" s="56" t="e">
        <f t="shared" si="9"/>
        <v>#DIV/0!</v>
      </c>
      <c r="T76" s="56" t="e">
        <f t="shared" si="10"/>
        <v>#DIV/0!</v>
      </c>
      <c r="U76" s="56" t="e">
        <f t="shared" si="11"/>
        <v>#DIV/0!</v>
      </c>
      <c r="V76" s="57">
        <f t="shared" si="12"/>
        <v>0.70689405983523634</v>
      </c>
      <c r="W76" s="120"/>
      <c r="X76" s="120"/>
      <c r="Y76" s="120"/>
      <c r="Z76" s="30">
        <v>47473</v>
      </c>
      <c r="AA76" s="120"/>
      <c r="AB76" s="120"/>
      <c r="AC76" s="120"/>
      <c r="AD76" s="30">
        <v>0</v>
      </c>
      <c r="AE76" s="55" t="e">
        <f t="shared" si="13"/>
        <v>#DIV/0!</v>
      </c>
      <c r="AF76" s="55" t="e">
        <f t="shared" si="14"/>
        <v>#DIV/0!</v>
      </c>
      <c r="AG76" s="55" t="e">
        <f t="shared" si="15"/>
        <v>#DIV/0!</v>
      </c>
      <c r="AH76" s="55">
        <f t="shared" si="16"/>
        <v>0</v>
      </c>
    </row>
    <row r="77" spans="1:34" s="40" customFormat="1" ht="12" x14ac:dyDescent="0.2">
      <c r="A77" s="118" t="s">
        <v>581</v>
      </c>
      <c r="B77" s="118" t="s">
        <v>580</v>
      </c>
      <c r="C77" s="118" t="s">
        <v>245</v>
      </c>
      <c r="D77" s="118" t="s">
        <v>474</v>
      </c>
      <c r="E77" s="118" t="s">
        <v>190</v>
      </c>
      <c r="F77" s="119" t="s">
        <v>245</v>
      </c>
      <c r="G77" s="120"/>
      <c r="H77" s="120"/>
      <c r="I77" s="120"/>
      <c r="J77" s="30">
        <v>3</v>
      </c>
      <c r="K77" s="120"/>
      <c r="L77" s="120"/>
      <c r="M77" s="120"/>
      <c r="N77" s="30">
        <v>126</v>
      </c>
      <c r="O77" s="120"/>
      <c r="P77" s="120"/>
      <c r="Q77" s="120"/>
      <c r="R77" s="30">
        <v>103</v>
      </c>
      <c r="S77" s="56" t="e">
        <f t="shared" si="9"/>
        <v>#DIV/0!</v>
      </c>
      <c r="T77" s="56" t="e">
        <f t="shared" si="10"/>
        <v>#DIV/0!</v>
      </c>
      <c r="U77" s="56" t="e">
        <f t="shared" si="11"/>
        <v>#DIV/0!</v>
      </c>
      <c r="V77" s="57">
        <f t="shared" si="12"/>
        <v>0.81746031746031744</v>
      </c>
      <c r="W77" s="120"/>
      <c r="X77" s="120"/>
      <c r="Y77" s="120"/>
      <c r="Z77" s="30">
        <v>0</v>
      </c>
      <c r="AA77" s="120"/>
      <c r="AB77" s="120"/>
      <c r="AC77" s="120"/>
      <c r="AD77" s="30">
        <v>0</v>
      </c>
      <c r="AE77" s="55" t="e">
        <f t="shared" si="13"/>
        <v>#DIV/0!</v>
      </c>
      <c r="AF77" s="55" t="e">
        <f t="shared" si="14"/>
        <v>#DIV/0!</v>
      </c>
      <c r="AG77" s="55" t="e">
        <f t="shared" si="15"/>
        <v>#DIV/0!</v>
      </c>
      <c r="AH77" s="55" t="e">
        <f t="shared" si="16"/>
        <v>#DIV/0!</v>
      </c>
    </row>
    <row r="78" spans="1:34" s="40" customFormat="1" ht="12" x14ac:dyDescent="0.2">
      <c r="A78" s="118" t="s">
        <v>477</v>
      </c>
      <c r="B78" s="118" t="s">
        <v>194</v>
      </c>
      <c r="C78" s="118" t="s">
        <v>245</v>
      </c>
      <c r="D78" s="118" t="s">
        <v>287</v>
      </c>
      <c r="E78" s="118" t="s">
        <v>3</v>
      </c>
      <c r="F78" s="119" t="s">
        <v>245</v>
      </c>
      <c r="G78" s="30">
        <v>2007</v>
      </c>
      <c r="H78" s="30">
        <v>681</v>
      </c>
      <c r="I78" s="30">
        <v>916</v>
      </c>
      <c r="J78" s="30">
        <v>1054</v>
      </c>
      <c r="K78" s="30">
        <v>116100</v>
      </c>
      <c r="L78" s="30">
        <v>37608</v>
      </c>
      <c r="M78" s="30">
        <v>57638</v>
      </c>
      <c r="N78" s="30">
        <v>63597</v>
      </c>
      <c r="O78" s="30">
        <v>93832</v>
      </c>
      <c r="P78" s="30">
        <v>28066</v>
      </c>
      <c r="Q78" s="30">
        <v>42507</v>
      </c>
      <c r="R78" s="30">
        <v>48109</v>
      </c>
      <c r="S78" s="56">
        <f t="shared" si="9"/>
        <v>0.80819982773471144</v>
      </c>
      <c r="T78" s="56">
        <f t="shared" si="10"/>
        <v>0.74627738778983199</v>
      </c>
      <c r="U78" s="56">
        <f t="shared" si="11"/>
        <v>0.73748221659321977</v>
      </c>
      <c r="V78" s="57">
        <f t="shared" si="12"/>
        <v>0.756466499992138</v>
      </c>
      <c r="W78" s="30">
        <v>110</v>
      </c>
      <c r="X78" s="30">
        <v>150563</v>
      </c>
      <c r="Y78" s="30">
        <v>663453</v>
      </c>
      <c r="Z78" s="30">
        <v>384726</v>
      </c>
      <c r="AA78" s="30">
        <v>110</v>
      </c>
      <c r="AB78" s="30">
        <v>2</v>
      </c>
      <c r="AC78" s="30">
        <v>264</v>
      </c>
      <c r="AD78" s="30">
        <v>0</v>
      </c>
      <c r="AE78" s="55">
        <f t="shared" si="13"/>
        <v>1</v>
      </c>
      <c r="AF78" s="55">
        <f t="shared" si="14"/>
        <v>1.3283476020004914E-5</v>
      </c>
      <c r="AG78" s="55">
        <f t="shared" si="15"/>
        <v>3.9791816451203023E-4</v>
      </c>
      <c r="AH78" s="55">
        <f t="shared" si="16"/>
        <v>0</v>
      </c>
    </row>
    <row r="79" spans="1:34" s="40" customFormat="1" ht="12" x14ac:dyDescent="0.2">
      <c r="A79" s="118" t="s">
        <v>477</v>
      </c>
      <c r="B79" s="118" t="s">
        <v>194</v>
      </c>
      <c r="C79" s="118" t="s">
        <v>245</v>
      </c>
      <c r="D79" s="118" t="s">
        <v>465</v>
      </c>
      <c r="E79" s="118" t="s">
        <v>181</v>
      </c>
      <c r="F79" s="119" t="s">
        <v>245</v>
      </c>
      <c r="G79" s="30">
        <v>632</v>
      </c>
      <c r="H79" s="30">
        <v>282</v>
      </c>
      <c r="I79" s="30">
        <v>527</v>
      </c>
      <c r="J79" s="30">
        <v>684</v>
      </c>
      <c r="K79" s="30">
        <v>30242</v>
      </c>
      <c r="L79" s="30">
        <v>13686</v>
      </c>
      <c r="M79" s="30">
        <v>25823</v>
      </c>
      <c r="N79" s="30">
        <v>33033</v>
      </c>
      <c r="O79" s="30">
        <v>22405</v>
      </c>
      <c r="P79" s="30">
        <v>9009</v>
      </c>
      <c r="Q79" s="30">
        <v>20335</v>
      </c>
      <c r="R79" s="30">
        <v>24370</v>
      </c>
      <c r="S79" s="56">
        <f t="shared" si="9"/>
        <v>0.74085708617154955</v>
      </c>
      <c r="T79" s="56">
        <f t="shared" si="10"/>
        <v>0.6582639193336256</v>
      </c>
      <c r="U79" s="56">
        <f t="shared" si="11"/>
        <v>0.78747628083491461</v>
      </c>
      <c r="V79" s="57">
        <f t="shared" si="12"/>
        <v>0.737747101383465</v>
      </c>
      <c r="W79" s="30">
        <v>0</v>
      </c>
      <c r="X79" s="30">
        <v>0</v>
      </c>
      <c r="Y79" s="30">
        <v>518395</v>
      </c>
      <c r="Z79" s="30">
        <v>243887</v>
      </c>
      <c r="AA79" s="30">
        <v>0</v>
      </c>
      <c r="AB79" s="30">
        <v>0</v>
      </c>
      <c r="AC79" s="30">
        <v>0</v>
      </c>
      <c r="AD79" s="30">
        <v>0</v>
      </c>
      <c r="AE79" s="55" t="e">
        <f t="shared" si="13"/>
        <v>#DIV/0!</v>
      </c>
      <c r="AF79" s="55" t="e">
        <f t="shared" si="14"/>
        <v>#DIV/0!</v>
      </c>
      <c r="AG79" s="55">
        <f t="shared" si="15"/>
        <v>0</v>
      </c>
      <c r="AH79" s="55">
        <f t="shared" si="16"/>
        <v>0</v>
      </c>
    </row>
    <row r="80" spans="1:34" s="40" customFormat="1" ht="12" x14ac:dyDescent="0.2">
      <c r="A80" s="118" t="s">
        <v>477</v>
      </c>
      <c r="B80" s="118" t="s">
        <v>194</v>
      </c>
      <c r="C80" s="118" t="s">
        <v>245</v>
      </c>
      <c r="D80" s="118" t="s">
        <v>290</v>
      </c>
      <c r="E80" s="118" t="s">
        <v>6</v>
      </c>
      <c r="F80" s="119" t="s">
        <v>245</v>
      </c>
      <c r="G80" s="120"/>
      <c r="H80" s="30">
        <v>19</v>
      </c>
      <c r="I80" s="30">
        <v>13</v>
      </c>
      <c r="J80" s="120"/>
      <c r="K80" s="120"/>
      <c r="L80" s="30">
        <v>921</v>
      </c>
      <c r="M80" s="30">
        <v>646</v>
      </c>
      <c r="N80" s="120"/>
      <c r="O80" s="120"/>
      <c r="P80" s="30">
        <v>565</v>
      </c>
      <c r="Q80" s="30">
        <v>301</v>
      </c>
      <c r="R80" s="120"/>
      <c r="S80" s="56" t="e">
        <f t="shared" si="9"/>
        <v>#DIV/0!</v>
      </c>
      <c r="T80" s="56">
        <f t="shared" si="10"/>
        <v>0.6134636264929425</v>
      </c>
      <c r="U80" s="56">
        <f t="shared" si="11"/>
        <v>0.46594427244582043</v>
      </c>
      <c r="V80" s="57" t="e">
        <f t="shared" si="12"/>
        <v>#DIV/0!</v>
      </c>
      <c r="W80" s="120"/>
      <c r="X80" s="30">
        <v>0</v>
      </c>
      <c r="Y80" s="30">
        <v>0</v>
      </c>
      <c r="Z80" s="120"/>
      <c r="AA80" s="120"/>
      <c r="AB80" s="30">
        <v>0</v>
      </c>
      <c r="AC80" s="30">
        <v>0</v>
      </c>
      <c r="AD80" s="120"/>
      <c r="AE80" s="55" t="e">
        <f t="shared" si="13"/>
        <v>#DIV/0!</v>
      </c>
      <c r="AF80" s="55" t="e">
        <f t="shared" si="14"/>
        <v>#DIV/0!</v>
      </c>
      <c r="AG80" s="55" t="e">
        <f t="shared" si="15"/>
        <v>#DIV/0!</v>
      </c>
      <c r="AH80" s="55" t="e">
        <f t="shared" si="16"/>
        <v>#DIV/0!</v>
      </c>
    </row>
    <row r="81" spans="1:34" s="40" customFormat="1" ht="12" x14ac:dyDescent="0.2">
      <c r="A81" s="118" t="s">
        <v>452</v>
      </c>
      <c r="B81" s="118" t="s">
        <v>168</v>
      </c>
      <c r="C81" s="118" t="s">
        <v>245</v>
      </c>
      <c r="D81" s="118" t="s">
        <v>287</v>
      </c>
      <c r="E81" s="118" t="s">
        <v>3</v>
      </c>
      <c r="F81" s="119" t="s">
        <v>245</v>
      </c>
      <c r="G81" s="30">
        <v>1328</v>
      </c>
      <c r="H81" s="30">
        <v>554</v>
      </c>
      <c r="I81" s="30">
        <v>1005</v>
      </c>
      <c r="J81" s="30">
        <v>1192</v>
      </c>
      <c r="K81" s="30">
        <v>70379</v>
      </c>
      <c r="L81" s="30">
        <v>29554</v>
      </c>
      <c r="M81" s="30">
        <v>55818</v>
      </c>
      <c r="N81" s="30">
        <v>80022</v>
      </c>
      <c r="O81" s="30">
        <v>54083</v>
      </c>
      <c r="P81" s="30">
        <v>21060</v>
      </c>
      <c r="Q81" s="30">
        <v>43933</v>
      </c>
      <c r="R81" s="30">
        <v>58955</v>
      </c>
      <c r="S81" s="56">
        <f t="shared" si="9"/>
        <v>0.76845365805140742</v>
      </c>
      <c r="T81" s="56">
        <f t="shared" si="10"/>
        <v>0.71259389591933409</v>
      </c>
      <c r="U81" s="56">
        <f t="shared" si="11"/>
        <v>0.78707585366727584</v>
      </c>
      <c r="V81" s="57">
        <f t="shared" si="12"/>
        <v>0.73673489790307667</v>
      </c>
      <c r="W81" s="30">
        <v>932464</v>
      </c>
      <c r="X81" s="30">
        <v>346124</v>
      </c>
      <c r="Y81" s="30">
        <v>1048337</v>
      </c>
      <c r="Z81" s="30">
        <v>1342390</v>
      </c>
      <c r="AA81" s="30">
        <v>5528</v>
      </c>
      <c r="AB81" s="30">
        <v>2517</v>
      </c>
      <c r="AC81" s="30">
        <v>545</v>
      </c>
      <c r="AD81" s="30">
        <v>1315</v>
      </c>
      <c r="AE81" s="55">
        <f t="shared" si="13"/>
        <v>5.9283790044441396E-3</v>
      </c>
      <c r="AF81" s="55">
        <f t="shared" si="14"/>
        <v>7.27196033791358E-3</v>
      </c>
      <c r="AG81" s="55">
        <f t="shared" si="15"/>
        <v>5.1987099568173213E-4</v>
      </c>
      <c r="AH81" s="55">
        <f t="shared" si="16"/>
        <v>9.795960935346658E-4</v>
      </c>
    </row>
    <row r="82" spans="1:34" s="40" customFormat="1" ht="12" x14ac:dyDescent="0.2">
      <c r="A82" s="118" t="s">
        <v>452</v>
      </c>
      <c r="B82" s="118" t="s">
        <v>168</v>
      </c>
      <c r="C82" s="118" t="s">
        <v>245</v>
      </c>
      <c r="D82" s="118" t="s">
        <v>456</v>
      </c>
      <c r="E82" s="118" t="s">
        <v>172</v>
      </c>
      <c r="F82" s="119" t="s">
        <v>245</v>
      </c>
      <c r="G82" s="30">
        <v>100</v>
      </c>
      <c r="H82" s="30">
        <v>35</v>
      </c>
      <c r="I82" s="30">
        <v>50</v>
      </c>
      <c r="J82" s="30">
        <v>55</v>
      </c>
      <c r="K82" s="30">
        <v>4756</v>
      </c>
      <c r="L82" s="30">
        <v>1680</v>
      </c>
      <c r="M82" s="30">
        <v>2380</v>
      </c>
      <c r="N82" s="30">
        <v>2770</v>
      </c>
      <c r="O82" s="30">
        <v>3851</v>
      </c>
      <c r="P82" s="30">
        <v>1423</v>
      </c>
      <c r="Q82" s="30">
        <v>2072</v>
      </c>
      <c r="R82" s="30">
        <v>2253</v>
      </c>
      <c r="S82" s="56">
        <f t="shared" si="9"/>
        <v>0.8097140454163162</v>
      </c>
      <c r="T82" s="56">
        <f t="shared" si="10"/>
        <v>0.84702380952380951</v>
      </c>
      <c r="U82" s="56">
        <f t="shared" si="11"/>
        <v>0.87058823529411766</v>
      </c>
      <c r="V82" s="57">
        <f t="shared" si="12"/>
        <v>0.81335740072202167</v>
      </c>
      <c r="W82" s="30">
        <v>152500</v>
      </c>
      <c r="X82" s="30">
        <v>52500</v>
      </c>
      <c r="Y82" s="30">
        <v>75000</v>
      </c>
      <c r="Z82" s="30">
        <v>88500</v>
      </c>
      <c r="AA82" s="30">
        <v>23735</v>
      </c>
      <c r="AB82" s="30">
        <v>8336</v>
      </c>
      <c r="AC82" s="30">
        <v>15535</v>
      </c>
      <c r="AD82" s="30">
        <v>13342</v>
      </c>
      <c r="AE82" s="55">
        <f t="shared" si="13"/>
        <v>0.15563934426229509</v>
      </c>
      <c r="AF82" s="55">
        <f t="shared" si="14"/>
        <v>0.15878095238095238</v>
      </c>
      <c r="AG82" s="55">
        <f t="shared" si="15"/>
        <v>0.20713333333333334</v>
      </c>
      <c r="AH82" s="55">
        <f t="shared" si="16"/>
        <v>0.15075706214689266</v>
      </c>
    </row>
    <row r="83" spans="1:34" s="40" customFormat="1" ht="12" x14ac:dyDescent="0.2">
      <c r="A83" s="118" t="s">
        <v>452</v>
      </c>
      <c r="B83" s="118" t="s">
        <v>168</v>
      </c>
      <c r="C83" s="118" t="s">
        <v>245</v>
      </c>
      <c r="D83" s="118" t="s">
        <v>289</v>
      </c>
      <c r="E83" s="118" t="s">
        <v>5</v>
      </c>
      <c r="F83" s="119" t="s">
        <v>245</v>
      </c>
      <c r="G83" s="30">
        <v>147</v>
      </c>
      <c r="H83" s="30">
        <v>34</v>
      </c>
      <c r="I83" s="30">
        <v>91</v>
      </c>
      <c r="J83" s="30">
        <v>103</v>
      </c>
      <c r="K83" s="30">
        <v>7065</v>
      </c>
      <c r="L83" s="30">
        <v>1631</v>
      </c>
      <c r="M83" s="30">
        <v>4375</v>
      </c>
      <c r="N83" s="30">
        <v>5112</v>
      </c>
      <c r="O83" s="30">
        <v>5635</v>
      </c>
      <c r="P83" s="30">
        <v>1321</v>
      </c>
      <c r="Q83" s="30">
        <v>3919</v>
      </c>
      <c r="R83" s="30">
        <v>4197</v>
      </c>
      <c r="S83" s="56">
        <f t="shared" si="9"/>
        <v>0.79759377211606508</v>
      </c>
      <c r="T83" s="56">
        <f t="shared" si="10"/>
        <v>0.80993255671367259</v>
      </c>
      <c r="U83" s="56">
        <f t="shared" si="11"/>
        <v>0.89577142857142855</v>
      </c>
      <c r="V83" s="57">
        <f t="shared" si="12"/>
        <v>0.8210093896713615</v>
      </c>
      <c r="W83" s="30">
        <v>220500</v>
      </c>
      <c r="X83" s="30">
        <v>51000</v>
      </c>
      <c r="Y83" s="30">
        <v>136500</v>
      </c>
      <c r="Z83" s="30">
        <v>158300</v>
      </c>
      <c r="AA83" s="30">
        <v>406</v>
      </c>
      <c r="AB83" s="30">
        <v>21</v>
      </c>
      <c r="AC83" s="30">
        <v>149</v>
      </c>
      <c r="AD83" s="30">
        <v>9</v>
      </c>
      <c r="AE83" s="55">
        <f t="shared" si="13"/>
        <v>1.8412698412698413E-3</v>
      </c>
      <c r="AF83" s="55">
        <f t="shared" si="14"/>
        <v>4.1176470588235296E-4</v>
      </c>
      <c r="AG83" s="55">
        <f t="shared" si="15"/>
        <v>1.0915750915750915E-3</v>
      </c>
      <c r="AH83" s="55">
        <f t="shared" si="16"/>
        <v>5.6854074542008845E-5</v>
      </c>
    </row>
    <row r="84" spans="1:34" s="40" customFormat="1" ht="12" x14ac:dyDescent="0.2">
      <c r="A84" s="118" t="s">
        <v>452</v>
      </c>
      <c r="B84" s="118" t="s">
        <v>168</v>
      </c>
      <c r="C84" s="118" t="s">
        <v>245</v>
      </c>
      <c r="D84" s="118" t="s">
        <v>453</v>
      </c>
      <c r="E84" s="118" t="s">
        <v>169</v>
      </c>
      <c r="F84" s="119" t="s">
        <v>245</v>
      </c>
      <c r="G84" s="30">
        <v>87</v>
      </c>
      <c r="H84" s="30">
        <v>107</v>
      </c>
      <c r="I84" s="120"/>
      <c r="J84" s="120"/>
      <c r="K84" s="30">
        <v>0</v>
      </c>
      <c r="L84" s="30">
        <v>0</v>
      </c>
      <c r="M84" s="120"/>
      <c r="N84" s="120"/>
      <c r="O84" s="30">
        <v>0</v>
      </c>
      <c r="P84" s="30">
        <v>0</v>
      </c>
      <c r="Q84" s="120"/>
      <c r="R84" s="120"/>
      <c r="S84" s="56" t="e">
        <f t="shared" si="9"/>
        <v>#DIV/0!</v>
      </c>
      <c r="T84" s="56" t="e">
        <f t="shared" si="10"/>
        <v>#DIV/0!</v>
      </c>
      <c r="U84" s="56" t="e">
        <f t="shared" si="11"/>
        <v>#DIV/0!</v>
      </c>
      <c r="V84" s="57" t="e">
        <f t="shared" si="12"/>
        <v>#DIV/0!</v>
      </c>
      <c r="W84" s="30">
        <v>361000</v>
      </c>
      <c r="X84" s="30">
        <v>385830</v>
      </c>
      <c r="Y84" s="120"/>
      <c r="Z84" s="120"/>
      <c r="AA84" s="30">
        <v>328625</v>
      </c>
      <c r="AB84" s="30">
        <v>371135</v>
      </c>
      <c r="AC84" s="120"/>
      <c r="AD84" s="120"/>
      <c r="AE84" s="55">
        <f t="shared" si="13"/>
        <v>0.91031855955678675</v>
      </c>
      <c r="AF84" s="55">
        <f t="shared" si="14"/>
        <v>0.96191327786849135</v>
      </c>
      <c r="AG84" s="55" t="e">
        <f t="shared" si="15"/>
        <v>#DIV/0!</v>
      </c>
      <c r="AH84" s="55" t="e">
        <f t="shared" si="16"/>
        <v>#DIV/0!</v>
      </c>
    </row>
    <row r="85" spans="1:34" s="40" customFormat="1" ht="12" x14ac:dyDescent="0.2">
      <c r="A85" s="118" t="s">
        <v>452</v>
      </c>
      <c r="B85" s="118" t="s">
        <v>168</v>
      </c>
      <c r="C85" s="118" t="s">
        <v>245</v>
      </c>
      <c r="D85" s="118" t="s">
        <v>450</v>
      </c>
      <c r="E85" s="118" t="s">
        <v>166</v>
      </c>
      <c r="F85" s="119" t="s">
        <v>245</v>
      </c>
      <c r="G85" s="120"/>
      <c r="H85" s="30">
        <v>2</v>
      </c>
      <c r="I85" s="30">
        <v>4</v>
      </c>
      <c r="J85" s="120"/>
      <c r="K85" s="120"/>
      <c r="L85" s="30">
        <v>35</v>
      </c>
      <c r="M85" s="30">
        <v>67</v>
      </c>
      <c r="N85" s="120"/>
      <c r="O85" s="120"/>
      <c r="P85" s="30">
        <v>7</v>
      </c>
      <c r="Q85" s="30">
        <v>27</v>
      </c>
      <c r="R85" s="120"/>
      <c r="S85" s="56" t="e">
        <f t="shared" si="9"/>
        <v>#DIV/0!</v>
      </c>
      <c r="T85" s="56">
        <f t="shared" si="10"/>
        <v>0.2</v>
      </c>
      <c r="U85" s="56">
        <f t="shared" si="11"/>
        <v>0.40298507462686567</v>
      </c>
      <c r="V85" s="57" t="e">
        <f t="shared" si="12"/>
        <v>#DIV/0!</v>
      </c>
      <c r="W85" s="120"/>
      <c r="X85" s="30">
        <v>1600</v>
      </c>
      <c r="Y85" s="30">
        <v>3200</v>
      </c>
      <c r="Z85" s="120"/>
      <c r="AA85" s="120"/>
      <c r="AB85" s="30">
        <v>0</v>
      </c>
      <c r="AC85" s="30">
        <v>0</v>
      </c>
      <c r="AD85" s="120"/>
      <c r="AE85" s="55" t="e">
        <f t="shared" si="13"/>
        <v>#DIV/0!</v>
      </c>
      <c r="AF85" s="55">
        <f t="shared" si="14"/>
        <v>0</v>
      </c>
      <c r="AG85" s="55">
        <f t="shared" si="15"/>
        <v>0</v>
      </c>
      <c r="AH85" s="55" t="e">
        <f t="shared" si="16"/>
        <v>#DIV/0!</v>
      </c>
    </row>
    <row r="86" spans="1:34" s="40" customFormat="1" ht="12" x14ac:dyDescent="0.2">
      <c r="A86" s="118" t="s">
        <v>452</v>
      </c>
      <c r="B86" s="118" t="s">
        <v>168</v>
      </c>
      <c r="C86" s="118" t="s">
        <v>245</v>
      </c>
      <c r="D86" s="118" t="s">
        <v>478</v>
      </c>
      <c r="E86" s="118" t="s">
        <v>195</v>
      </c>
      <c r="F86" s="119" t="s">
        <v>245</v>
      </c>
      <c r="G86" s="30">
        <v>7</v>
      </c>
      <c r="H86" s="120"/>
      <c r="I86" s="120"/>
      <c r="J86" s="120"/>
      <c r="K86" s="30">
        <v>123</v>
      </c>
      <c r="L86" s="120"/>
      <c r="M86" s="120"/>
      <c r="N86" s="120"/>
      <c r="O86" s="30">
        <v>19</v>
      </c>
      <c r="P86" s="120"/>
      <c r="Q86" s="120"/>
      <c r="R86" s="120"/>
      <c r="S86" s="56">
        <f t="shared" si="9"/>
        <v>0.15447154471544716</v>
      </c>
      <c r="T86" s="56" t="e">
        <f t="shared" si="10"/>
        <v>#DIV/0!</v>
      </c>
      <c r="U86" s="56" t="e">
        <f t="shared" si="11"/>
        <v>#DIV/0!</v>
      </c>
      <c r="V86" s="57" t="e">
        <f t="shared" si="12"/>
        <v>#DIV/0!</v>
      </c>
      <c r="W86" s="30">
        <v>1100</v>
      </c>
      <c r="X86" s="120"/>
      <c r="Y86" s="120"/>
      <c r="Z86" s="120"/>
      <c r="AA86" s="30">
        <v>0</v>
      </c>
      <c r="AB86" s="120"/>
      <c r="AC86" s="120"/>
      <c r="AD86" s="120"/>
      <c r="AE86" s="55">
        <f t="shared" si="13"/>
        <v>0</v>
      </c>
      <c r="AF86" s="55" t="e">
        <f t="shared" si="14"/>
        <v>#DIV/0!</v>
      </c>
      <c r="AG86" s="55" t="e">
        <f t="shared" si="15"/>
        <v>#DIV/0!</v>
      </c>
      <c r="AH86" s="55" t="e">
        <f t="shared" si="16"/>
        <v>#DIV/0!</v>
      </c>
    </row>
    <row r="87" spans="1:34" s="40" customFormat="1" ht="12" x14ac:dyDescent="0.2">
      <c r="A87" s="118" t="s">
        <v>452</v>
      </c>
      <c r="B87" s="118" t="s">
        <v>168</v>
      </c>
      <c r="C87" s="118" t="s">
        <v>245</v>
      </c>
      <c r="D87" s="118" t="s">
        <v>449</v>
      </c>
      <c r="E87" s="118" t="s">
        <v>165</v>
      </c>
      <c r="F87" s="119" t="s">
        <v>245</v>
      </c>
      <c r="G87" s="30">
        <v>2</v>
      </c>
      <c r="H87" s="30">
        <v>1</v>
      </c>
      <c r="I87" s="120"/>
      <c r="J87" s="120"/>
      <c r="K87" s="30">
        <v>38</v>
      </c>
      <c r="L87" s="30">
        <v>19</v>
      </c>
      <c r="M87" s="120"/>
      <c r="N87" s="120"/>
      <c r="O87" s="30">
        <v>32</v>
      </c>
      <c r="P87" s="30">
        <v>15</v>
      </c>
      <c r="Q87" s="120"/>
      <c r="R87" s="120"/>
      <c r="S87" s="56">
        <f t="shared" si="9"/>
        <v>0.84210526315789469</v>
      </c>
      <c r="T87" s="56">
        <f t="shared" si="10"/>
        <v>0.78947368421052633</v>
      </c>
      <c r="U87" s="56" t="e">
        <f t="shared" si="11"/>
        <v>#DIV/0!</v>
      </c>
      <c r="V87" s="57" t="e">
        <f t="shared" si="12"/>
        <v>#DIV/0!</v>
      </c>
      <c r="W87" s="30">
        <v>1600</v>
      </c>
      <c r="X87" s="30">
        <v>800</v>
      </c>
      <c r="Y87" s="120"/>
      <c r="Z87" s="120"/>
      <c r="AA87" s="30">
        <v>0</v>
      </c>
      <c r="AB87" s="30">
        <v>0</v>
      </c>
      <c r="AC87" s="120"/>
      <c r="AD87" s="120"/>
      <c r="AE87" s="55">
        <f t="shared" si="13"/>
        <v>0</v>
      </c>
      <c r="AF87" s="55">
        <f t="shared" si="14"/>
        <v>0</v>
      </c>
      <c r="AG87" s="55" t="e">
        <f t="shared" si="15"/>
        <v>#DIV/0!</v>
      </c>
      <c r="AH87" s="55" t="e">
        <f t="shared" si="16"/>
        <v>#DIV/0!</v>
      </c>
    </row>
    <row r="88" spans="1:34" s="40" customFormat="1" ht="12" x14ac:dyDescent="0.2">
      <c r="A88" s="118" t="s">
        <v>452</v>
      </c>
      <c r="B88" s="118" t="s">
        <v>168</v>
      </c>
      <c r="C88" s="118" t="s">
        <v>245</v>
      </c>
      <c r="D88" s="118" t="s">
        <v>351</v>
      </c>
      <c r="E88" s="118" t="s">
        <v>193</v>
      </c>
      <c r="F88" s="119" t="s">
        <v>245</v>
      </c>
      <c r="G88" s="30">
        <v>1</v>
      </c>
      <c r="H88" s="120"/>
      <c r="I88" s="120"/>
      <c r="J88" s="120"/>
      <c r="K88" s="30">
        <v>68</v>
      </c>
      <c r="L88" s="120"/>
      <c r="M88" s="120"/>
      <c r="N88" s="120"/>
      <c r="O88" s="30">
        <v>56</v>
      </c>
      <c r="P88" s="120"/>
      <c r="Q88" s="120"/>
      <c r="R88" s="120"/>
      <c r="S88" s="56">
        <f t="shared" si="9"/>
        <v>0.82352941176470584</v>
      </c>
      <c r="T88" s="56" t="e">
        <f t="shared" si="10"/>
        <v>#DIV/0!</v>
      </c>
      <c r="U88" s="56" t="e">
        <f t="shared" si="11"/>
        <v>#DIV/0!</v>
      </c>
      <c r="V88" s="57" t="e">
        <f t="shared" si="12"/>
        <v>#DIV/0!</v>
      </c>
      <c r="W88" s="30">
        <v>0</v>
      </c>
      <c r="X88" s="120"/>
      <c r="Y88" s="120"/>
      <c r="Z88" s="120"/>
      <c r="AA88" s="30">
        <v>0</v>
      </c>
      <c r="AB88" s="120"/>
      <c r="AC88" s="120"/>
      <c r="AD88" s="120"/>
      <c r="AE88" s="55" t="e">
        <f t="shared" si="13"/>
        <v>#DIV/0!</v>
      </c>
      <c r="AF88" s="55" t="e">
        <f t="shared" si="14"/>
        <v>#DIV/0!</v>
      </c>
      <c r="AG88" s="55" t="e">
        <f t="shared" si="15"/>
        <v>#DIV/0!</v>
      </c>
      <c r="AH88" s="55" t="e">
        <f t="shared" si="16"/>
        <v>#DIV/0!</v>
      </c>
    </row>
    <row r="89" spans="1:34" s="40" customFormat="1" ht="12" x14ac:dyDescent="0.2">
      <c r="A89" s="118" t="s">
        <v>452</v>
      </c>
      <c r="B89" s="118" t="s">
        <v>168</v>
      </c>
      <c r="C89" s="118" t="s">
        <v>245</v>
      </c>
      <c r="D89" s="118" t="s">
        <v>465</v>
      </c>
      <c r="E89" s="118" t="s">
        <v>181</v>
      </c>
      <c r="F89" s="119" t="s">
        <v>245</v>
      </c>
      <c r="G89" s="30">
        <v>2</v>
      </c>
      <c r="H89" s="30">
        <v>1</v>
      </c>
      <c r="I89" s="120"/>
      <c r="J89" s="120"/>
      <c r="K89" s="30">
        <v>38</v>
      </c>
      <c r="L89" s="30">
        <v>19</v>
      </c>
      <c r="M89" s="120"/>
      <c r="N89" s="120"/>
      <c r="O89" s="30">
        <v>31</v>
      </c>
      <c r="P89" s="30">
        <v>16</v>
      </c>
      <c r="Q89" s="120"/>
      <c r="R89" s="120"/>
      <c r="S89" s="56">
        <f t="shared" si="9"/>
        <v>0.81578947368421051</v>
      </c>
      <c r="T89" s="56">
        <f t="shared" si="10"/>
        <v>0.84210526315789469</v>
      </c>
      <c r="U89" s="56" t="e">
        <f t="shared" si="11"/>
        <v>#DIV/0!</v>
      </c>
      <c r="V89" s="57" t="e">
        <f t="shared" si="12"/>
        <v>#DIV/0!</v>
      </c>
      <c r="W89" s="30">
        <v>1600</v>
      </c>
      <c r="X89" s="30">
        <v>800</v>
      </c>
      <c r="Y89" s="120"/>
      <c r="Z89" s="120"/>
      <c r="AA89" s="30">
        <v>0</v>
      </c>
      <c r="AB89" s="30">
        <v>0</v>
      </c>
      <c r="AC89" s="120"/>
      <c r="AD89" s="120"/>
      <c r="AE89" s="55">
        <f t="shared" si="13"/>
        <v>0</v>
      </c>
      <c r="AF89" s="55">
        <f t="shared" si="14"/>
        <v>0</v>
      </c>
      <c r="AG89" s="55" t="e">
        <f t="shared" si="15"/>
        <v>#DIV/0!</v>
      </c>
      <c r="AH89" s="55" t="e">
        <f t="shared" si="16"/>
        <v>#DIV/0!</v>
      </c>
    </row>
    <row r="90" spans="1:34" s="40" customFormat="1" ht="12" x14ac:dyDescent="0.2">
      <c r="A90" s="118" t="s">
        <v>457</v>
      </c>
      <c r="B90" s="118" t="s">
        <v>173</v>
      </c>
      <c r="C90" s="118" t="s">
        <v>245</v>
      </c>
      <c r="D90" s="118" t="s">
        <v>287</v>
      </c>
      <c r="E90" s="118" t="s">
        <v>3</v>
      </c>
      <c r="F90" s="119" t="s">
        <v>245</v>
      </c>
      <c r="G90" s="30">
        <v>104</v>
      </c>
      <c r="H90" s="30">
        <v>33</v>
      </c>
      <c r="I90" s="30">
        <v>107</v>
      </c>
      <c r="J90" s="30">
        <v>112</v>
      </c>
      <c r="K90" s="30">
        <v>4906</v>
      </c>
      <c r="L90" s="30">
        <v>1167</v>
      </c>
      <c r="M90" s="30">
        <v>4754</v>
      </c>
      <c r="N90" s="30">
        <v>4800</v>
      </c>
      <c r="O90" s="30">
        <v>3877</v>
      </c>
      <c r="P90" s="30">
        <v>836</v>
      </c>
      <c r="Q90" s="30">
        <v>4062</v>
      </c>
      <c r="R90" s="30">
        <v>4071</v>
      </c>
      <c r="S90" s="56">
        <f t="shared" si="9"/>
        <v>0.79025682837342026</v>
      </c>
      <c r="T90" s="56">
        <f t="shared" si="10"/>
        <v>0.71636675235646963</v>
      </c>
      <c r="U90" s="56">
        <f t="shared" si="11"/>
        <v>0.85443836769036596</v>
      </c>
      <c r="V90" s="57">
        <f t="shared" si="12"/>
        <v>0.84812500000000002</v>
      </c>
      <c r="W90" s="30">
        <v>153200</v>
      </c>
      <c r="X90" s="30">
        <v>39400</v>
      </c>
      <c r="Y90" s="30">
        <v>152000</v>
      </c>
      <c r="Z90" s="30">
        <v>156400</v>
      </c>
      <c r="AA90" s="30">
        <v>1</v>
      </c>
      <c r="AB90" s="30">
        <v>0</v>
      </c>
      <c r="AC90" s="30">
        <v>101</v>
      </c>
      <c r="AD90" s="30">
        <v>21</v>
      </c>
      <c r="AE90" s="55">
        <f t="shared" si="13"/>
        <v>6.5274151436031331E-6</v>
      </c>
      <c r="AF90" s="55">
        <f t="shared" si="14"/>
        <v>0</v>
      </c>
      <c r="AG90" s="55">
        <f t="shared" si="15"/>
        <v>6.644736842105263E-4</v>
      </c>
      <c r="AH90" s="55">
        <f t="shared" si="16"/>
        <v>1.3427109974424551E-4</v>
      </c>
    </row>
    <row r="91" spans="1:34" s="40" customFormat="1" ht="12" x14ac:dyDescent="0.2">
      <c r="A91" s="118" t="s">
        <v>457</v>
      </c>
      <c r="B91" s="118" t="s">
        <v>173</v>
      </c>
      <c r="C91" s="118" t="s">
        <v>245</v>
      </c>
      <c r="D91" s="118" t="s">
        <v>453</v>
      </c>
      <c r="E91" s="118" t="s">
        <v>169</v>
      </c>
      <c r="F91" s="119" t="s">
        <v>245</v>
      </c>
      <c r="G91" s="30">
        <v>5</v>
      </c>
      <c r="H91" s="30">
        <v>24</v>
      </c>
      <c r="I91" s="30">
        <v>117</v>
      </c>
      <c r="J91" s="120"/>
      <c r="K91" s="30">
        <v>0</v>
      </c>
      <c r="L91" s="30">
        <v>0</v>
      </c>
      <c r="M91" s="30">
        <v>0</v>
      </c>
      <c r="N91" s="120"/>
      <c r="O91" s="30">
        <v>0</v>
      </c>
      <c r="P91" s="30">
        <v>0</v>
      </c>
      <c r="Q91" s="30">
        <v>0</v>
      </c>
      <c r="R91" s="120"/>
      <c r="S91" s="56" t="e">
        <f t="shared" si="9"/>
        <v>#DIV/0!</v>
      </c>
      <c r="T91" s="56" t="e">
        <f t="shared" si="10"/>
        <v>#DIV/0!</v>
      </c>
      <c r="U91" s="56" t="e">
        <f t="shared" si="11"/>
        <v>#DIV/0!</v>
      </c>
      <c r="V91" s="57" t="e">
        <f t="shared" si="12"/>
        <v>#DIV/0!</v>
      </c>
      <c r="W91" s="30">
        <v>21000</v>
      </c>
      <c r="X91" s="30">
        <v>76830</v>
      </c>
      <c r="Y91" s="30">
        <v>387400</v>
      </c>
      <c r="Z91" s="120"/>
      <c r="AA91" s="30">
        <v>15150</v>
      </c>
      <c r="AB91" s="30">
        <v>74450</v>
      </c>
      <c r="AC91" s="30">
        <v>371540</v>
      </c>
      <c r="AD91" s="120"/>
      <c r="AE91" s="55">
        <f t="shared" si="13"/>
        <v>0.72142857142857142</v>
      </c>
      <c r="AF91" s="55">
        <f t="shared" si="14"/>
        <v>0.96902251724586752</v>
      </c>
      <c r="AG91" s="55">
        <f t="shared" si="15"/>
        <v>0.95906040268456372</v>
      </c>
      <c r="AH91" s="55" t="e">
        <f t="shared" si="16"/>
        <v>#DIV/0!</v>
      </c>
    </row>
    <row r="92" spans="1:34" s="40" customFormat="1" ht="12" x14ac:dyDescent="0.2">
      <c r="A92" s="118" t="s">
        <v>457</v>
      </c>
      <c r="B92" s="118" t="s">
        <v>173</v>
      </c>
      <c r="C92" s="118" t="s">
        <v>245</v>
      </c>
      <c r="D92" s="118" t="s">
        <v>246</v>
      </c>
      <c r="E92" s="118" t="s">
        <v>522</v>
      </c>
      <c r="F92" s="119" t="s">
        <v>245</v>
      </c>
      <c r="G92" s="30">
        <v>1</v>
      </c>
      <c r="H92" s="120"/>
      <c r="I92" s="120"/>
      <c r="J92" s="120"/>
      <c r="K92" s="30">
        <v>0</v>
      </c>
      <c r="L92" s="120"/>
      <c r="M92" s="120"/>
      <c r="N92" s="120"/>
      <c r="O92" s="30">
        <v>0</v>
      </c>
      <c r="P92" s="120"/>
      <c r="Q92" s="120"/>
      <c r="R92" s="120"/>
      <c r="S92" s="56" t="e">
        <f t="shared" si="9"/>
        <v>#DIV/0!</v>
      </c>
      <c r="T92" s="56" t="e">
        <f t="shared" si="10"/>
        <v>#DIV/0!</v>
      </c>
      <c r="U92" s="56" t="e">
        <f t="shared" si="11"/>
        <v>#DIV/0!</v>
      </c>
      <c r="V92" s="57" t="e">
        <f t="shared" si="12"/>
        <v>#DIV/0!</v>
      </c>
      <c r="W92" s="30">
        <v>2500</v>
      </c>
      <c r="X92" s="120"/>
      <c r="Y92" s="120"/>
      <c r="Z92" s="120"/>
      <c r="AA92" s="30">
        <v>2400</v>
      </c>
      <c r="AB92" s="120"/>
      <c r="AC92" s="120"/>
      <c r="AD92" s="120"/>
      <c r="AE92" s="55">
        <f t="shared" si="13"/>
        <v>0.96</v>
      </c>
      <c r="AF92" s="55" t="e">
        <f t="shared" si="14"/>
        <v>#DIV/0!</v>
      </c>
      <c r="AG92" s="55" t="e">
        <f t="shared" si="15"/>
        <v>#DIV/0!</v>
      </c>
      <c r="AH92" s="55" t="e">
        <f t="shared" si="16"/>
        <v>#DIV/0!</v>
      </c>
    </row>
    <row r="93" spans="1:34" s="40" customFormat="1" ht="12" x14ac:dyDescent="0.2">
      <c r="A93" s="118" t="s">
        <v>457</v>
      </c>
      <c r="B93" s="118" t="s">
        <v>173</v>
      </c>
      <c r="C93" s="118" t="s">
        <v>245</v>
      </c>
      <c r="D93" s="118" t="s">
        <v>449</v>
      </c>
      <c r="E93" s="118" t="s">
        <v>165</v>
      </c>
      <c r="F93" s="119" t="s">
        <v>245</v>
      </c>
      <c r="G93" s="120"/>
      <c r="H93" s="120"/>
      <c r="I93" s="30">
        <v>2</v>
      </c>
      <c r="J93" s="120"/>
      <c r="K93" s="120"/>
      <c r="L93" s="120"/>
      <c r="M93" s="30">
        <v>0</v>
      </c>
      <c r="N93" s="120"/>
      <c r="O93" s="120"/>
      <c r="P93" s="120"/>
      <c r="Q93" s="30">
        <v>0</v>
      </c>
      <c r="R93" s="120"/>
      <c r="S93" s="56" t="e">
        <f t="shared" si="9"/>
        <v>#DIV/0!</v>
      </c>
      <c r="T93" s="56" t="e">
        <f t="shared" si="10"/>
        <v>#DIV/0!</v>
      </c>
      <c r="U93" s="56" t="e">
        <f t="shared" si="11"/>
        <v>#DIV/0!</v>
      </c>
      <c r="V93" s="57" t="e">
        <f t="shared" si="12"/>
        <v>#DIV/0!</v>
      </c>
      <c r="W93" s="120"/>
      <c r="X93" s="120"/>
      <c r="Y93" s="30">
        <v>6200</v>
      </c>
      <c r="Z93" s="120"/>
      <c r="AA93" s="120"/>
      <c r="AB93" s="120"/>
      <c r="AC93" s="30">
        <v>6000</v>
      </c>
      <c r="AD93" s="120"/>
      <c r="AE93" s="55" t="e">
        <f t="shared" si="13"/>
        <v>#DIV/0!</v>
      </c>
      <c r="AF93" s="55" t="e">
        <f t="shared" si="14"/>
        <v>#DIV/0!</v>
      </c>
      <c r="AG93" s="55">
        <f t="shared" si="15"/>
        <v>0.967741935483871</v>
      </c>
      <c r="AH93" s="55" t="e">
        <f t="shared" si="16"/>
        <v>#DIV/0!</v>
      </c>
    </row>
    <row r="94" spans="1:34" s="40" customFormat="1" ht="12" x14ac:dyDescent="0.2">
      <c r="A94" s="118" t="s">
        <v>457</v>
      </c>
      <c r="B94" s="118" t="s">
        <v>173</v>
      </c>
      <c r="C94" s="118" t="s">
        <v>245</v>
      </c>
      <c r="D94" s="118" t="s">
        <v>456</v>
      </c>
      <c r="E94" s="118" t="s">
        <v>172</v>
      </c>
      <c r="F94" s="119" t="s">
        <v>245</v>
      </c>
      <c r="G94" s="30">
        <v>2</v>
      </c>
      <c r="H94" s="30">
        <v>5</v>
      </c>
      <c r="I94" s="30">
        <v>8</v>
      </c>
      <c r="J94" s="120"/>
      <c r="K94" s="30">
        <v>0</v>
      </c>
      <c r="L94" s="30">
        <v>0</v>
      </c>
      <c r="M94" s="30">
        <v>0</v>
      </c>
      <c r="N94" s="120"/>
      <c r="O94" s="30">
        <v>0</v>
      </c>
      <c r="P94" s="30">
        <v>0</v>
      </c>
      <c r="Q94" s="30">
        <v>0</v>
      </c>
      <c r="R94" s="120"/>
      <c r="S94" s="56" t="e">
        <f t="shared" si="9"/>
        <v>#DIV/0!</v>
      </c>
      <c r="T94" s="56" t="e">
        <f t="shared" si="10"/>
        <v>#DIV/0!</v>
      </c>
      <c r="U94" s="56" t="e">
        <f t="shared" si="11"/>
        <v>#DIV/0!</v>
      </c>
      <c r="V94" s="57" t="e">
        <f t="shared" si="12"/>
        <v>#DIV/0!</v>
      </c>
      <c r="W94" s="30">
        <v>6200</v>
      </c>
      <c r="X94" s="30">
        <v>16600</v>
      </c>
      <c r="Y94" s="30">
        <v>24800</v>
      </c>
      <c r="Z94" s="120"/>
      <c r="AA94" s="30">
        <v>5200</v>
      </c>
      <c r="AB94" s="30">
        <v>16200</v>
      </c>
      <c r="AC94" s="30">
        <v>24000</v>
      </c>
      <c r="AD94" s="120"/>
      <c r="AE94" s="55">
        <f t="shared" si="13"/>
        <v>0.83870967741935487</v>
      </c>
      <c r="AF94" s="55">
        <f t="shared" si="14"/>
        <v>0.97590361445783136</v>
      </c>
      <c r="AG94" s="55">
        <f t="shared" si="15"/>
        <v>0.967741935483871</v>
      </c>
      <c r="AH94" s="55" t="e">
        <f t="shared" si="16"/>
        <v>#DIV/0!</v>
      </c>
    </row>
    <row r="95" spans="1:34" s="40" customFormat="1" ht="12" x14ac:dyDescent="0.2">
      <c r="A95" s="118" t="s">
        <v>457</v>
      </c>
      <c r="B95" s="118" t="s">
        <v>173</v>
      </c>
      <c r="C95" s="118" t="s">
        <v>245</v>
      </c>
      <c r="D95" s="118" t="s">
        <v>458</v>
      </c>
      <c r="E95" s="118" t="s">
        <v>174</v>
      </c>
      <c r="F95" s="119" t="s">
        <v>245</v>
      </c>
      <c r="G95" s="120"/>
      <c r="H95" s="120"/>
      <c r="I95" s="30">
        <v>1</v>
      </c>
      <c r="J95" s="120"/>
      <c r="K95" s="120"/>
      <c r="L95" s="120"/>
      <c r="M95" s="30">
        <v>0</v>
      </c>
      <c r="N95" s="120"/>
      <c r="O95" s="120"/>
      <c r="P95" s="120"/>
      <c r="Q95" s="30">
        <v>0</v>
      </c>
      <c r="R95" s="120"/>
      <c r="S95" s="56" t="e">
        <f t="shared" si="9"/>
        <v>#DIV/0!</v>
      </c>
      <c r="T95" s="56" t="e">
        <f t="shared" si="10"/>
        <v>#DIV/0!</v>
      </c>
      <c r="U95" s="56" t="e">
        <f t="shared" si="11"/>
        <v>#DIV/0!</v>
      </c>
      <c r="V95" s="57" t="e">
        <f t="shared" si="12"/>
        <v>#DIV/0!</v>
      </c>
      <c r="W95" s="120"/>
      <c r="X95" s="120"/>
      <c r="Y95" s="30">
        <v>3100</v>
      </c>
      <c r="Z95" s="120"/>
      <c r="AA95" s="120"/>
      <c r="AB95" s="120"/>
      <c r="AC95" s="30">
        <v>3000</v>
      </c>
      <c r="AD95" s="120"/>
      <c r="AE95" s="55" t="e">
        <f t="shared" si="13"/>
        <v>#DIV/0!</v>
      </c>
      <c r="AF95" s="55" t="e">
        <f t="shared" si="14"/>
        <v>#DIV/0!</v>
      </c>
      <c r="AG95" s="55">
        <f t="shared" si="15"/>
        <v>0.967741935483871</v>
      </c>
      <c r="AH95" s="55" t="e">
        <f t="shared" si="16"/>
        <v>#DIV/0!</v>
      </c>
    </row>
    <row r="96" spans="1:34" s="40" customFormat="1" ht="12" x14ac:dyDescent="0.2">
      <c r="A96" s="118" t="s">
        <v>453</v>
      </c>
      <c r="B96" s="118" t="s">
        <v>169</v>
      </c>
      <c r="C96" s="118" t="s">
        <v>245</v>
      </c>
      <c r="D96" s="118" t="s">
        <v>452</v>
      </c>
      <c r="E96" s="118" t="s">
        <v>168</v>
      </c>
      <c r="F96" s="119" t="s">
        <v>245</v>
      </c>
      <c r="G96" s="120"/>
      <c r="H96" s="30">
        <v>6</v>
      </c>
      <c r="I96" s="120"/>
      <c r="J96" s="120"/>
      <c r="K96" s="120"/>
      <c r="L96" s="30">
        <v>114</v>
      </c>
      <c r="M96" s="120"/>
      <c r="N96" s="120"/>
      <c r="O96" s="120"/>
      <c r="P96" s="30">
        <v>0</v>
      </c>
      <c r="Q96" s="120"/>
      <c r="R96" s="120"/>
      <c r="S96" s="56" t="e">
        <f t="shared" si="9"/>
        <v>#DIV/0!</v>
      </c>
      <c r="T96" s="56">
        <f t="shared" si="10"/>
        <v>0</v>
      </c>
      <c r="U96" s="56" t="e">
        <f t="shared" si="11"/>
        <v>#DIV/0!</v>
      </c>
      <c r="V96" s="57" t="e">
        <f t="shared" si="12"/>
        <v>#DIV/0!</v>
      </c>
      <c r="W96" s="120"/>
      <c r="X96" s="30">
        <v>14800</v>
      </c>
      <c r="Y96" s="120"/>
      <c r="Z96" s="120"/>
      <c r="AA96" s="120"/>
      <c r="AB96" s="30">
        <v>0</v>
      </c>
      <c r="AC96" s="120"/>
      <c r="AD96" s="120"/>
      <c r="AE96" s="55" t="e">
        <f t="shared" si="13"/>
        <v>#DIV/0!</v>
      </c>
      <c r="AF96" s="55">
        <f t="shared" si="14"/>
        <v>0</v>
      </c>
      <c r="AG96" s="55" t="e">
        <f t="shared" si="15"/>
        <v>#DIV/0!</v>
      </c>
      <c r="AH96" s="55" t="e">
        <f t="shared" si="16"/>
        <v>#DIV/0!</v>
      </c>
    </row>
    <row r="97" spans="1:34" s="40" customFormat="1" ht="12" x14ac:dyDescent="0.2">
      <c r="A97" s="118" t="s">
        <v>453</v>
      </c>
      <c r="B97" s="118" t="s">
        <v>169</v>
      </c>
      <c r="C97" s="118" t="s">
        <v>245</v>
      </c>
      <c r="D97" s="118" t="s">
        <v>448</v>
      </c>
      <c r="E97" s="118" t="s">
        <v>164</v>
      </c>
      <c r="F97" s="119" t="s">
        <v>245</v>
      </c>
      <c r="G97" s="120"/>
      <c r="H97" s="30">
        <v>1</v>
      </c>
      <c r="I97" s="120"/>
      <c r="J97" s="120"/>
      <c r="K97" s="120"/>
      <c r="L97" s="30">
        <v>19</v>
      </c>
      <c r="M97" s="120"/>
      <c r="N97" s="120"/>
      <c r="O97" s="120"/>
      <c r="P97" s="30">
        <v>0</v>
      </c>
      <c r="Q97" s="120"/>
      <c r="R97" s="120"/>
      <c r="S97" s="56" t="e">
        <f t="shared" si="9"/>
        <v>#DIV/0!</v>
      </c>
      <c r="T97" s="56">
        <f t="shared" si="10"/>
        <v>0</v>
      </c>
      <c r="U97" s="56" t="e">
        <f t="shared" si="11"/>
        <v>#DIV/0!</v>
      </c>
      <c r="V97" s="57" t="e">
        <f t="shared" si="12"/>
        <v>#DIV/0!</v>
      </c>
      <c r="W97" s="120"/>
      <c r="X97" s="30">
        <v>2500</v>
      </c>
      <c r="Y97" s="120"/>
      <c r="Z97" s="120"/>
      <c r="AA97" s="120"/>
      <c r="AB97" s="30">
        <v>0</v>
      </c>
      <c r="AC97" s="120"/>
      <c r="AD97" s="120"/>
      <c r="AE97" s="55" t="e">
        <f t="shared" si="13"/>
        <v>#DIV/0!</v>
      </c>
      <c r="AF97" s="55">
        <f t="shared" si="14"/>
        <v>0</v>
      </c>
      <c r="AG97" s="55" t="e">
        <f t="shared" si="15"/>
        <v>#DIV/0!</v>
      </c>
      <c r="AH97" s="55" t="e">
        <f t="shared" si="16"/>
        <v>#DIV/0!</v>
      </c>
    </row>
    <row r="98" spans="1:34" s="40" customFormat="1" ht="12" x14ac:dyDescent="0.2">
      <c r="A98" s="118" t="s">
        <v>453</v>
      </c>
      <c r="B98" s="118" t="s">
        <v>169</v>
      </c>
      <c r="C98" s="118" t="s">
        <v>245</v>
      </c>
      <c r="D98" s="118" t="s">
        <v>457</v>
      </c>
      <c r="E98" s="118" t="s">
        <v>173</v>
      </c>
      <c r="F98" s="119" t="s">
        <v>245</v>
      </c>
      <c r="G98" s="120"/>
      <c r="H98" s="30">
        <v>10</v>
      </c>
      <c r="I98" s="120"/>
      <c r="J98" s="120"/>
      <c r="K98" s="120"/>
      <c r="L98" s="30">
        <v>19</v>
      </c>
      <c r="M98" s="120"/>
      <c r="N98" s="120"/>
      <c r="O98" s="120"/>
      <c r="P98" s="30">
        <v>0</v>
      </c>
      <c r="Q98" s="120"/>
      <c r="R98" s="120"/>
      <c r="S98" s="56" t="e">
        <f t="shared" si="9"/>
        <v>#DIV/0!</v>
      </c>
      <c r="T98" s="56">
        <f t="shared" si="10"/>
        <v>0</v>
      </c>
      <c r="U98" s="56" t="e">
        <f t="shared" si="11"/>
        <v>#DIV/0!</v>
      </c>
      <c r="V98" s="57" t="e">
        <f t="shared" si="12"/>
        <v>#DIV/0!</v>
      </c>
      <c r="W98" s="120"/>
      <c r="X98" s="30">
        <v>30300</v>
      </c>
      <c r="Y98" s="120"/>
      <c r="Z98" s="120"/>
      <c r="AA98" s="120"/>
      <c r="AB98" s="30">
        <v>27900</v>
      </c>
      <c r="AC98" s="120"/>
      <c r="AD98" s="120"/>
      <c r="AE98" s="55" t="e">
        <f t="shared" si="13"/>
        <v>#DIV/0!</v>
      </c>
      <c r="AF98" s="55">
        <f t="shared" si="14"/>
        <v>0.92079207920792083</v>
      </c>
      <c r="AG98" s="55" t="e">
        <f t="shared" si="15"/>
        <v>#DIV/0!</v>
      </c>
      <c r="AH98" s="55" t="e">
        <f t="shared" si="16"/>
        <v>#DIV/0!</v>
      </c>
    </row>
    <row r="99" spans="1:34" s="40" customFormat="1" ht="12" x14ac:dyDescent="0.2">
      <c r="A99" s="118" t="s">
        <v>475</v>
      </c>
      <c r="B99" s="118" t="s">
        <v>191</v>
      </c>
      <c r="C99" s="118" t="s">
        <v>245</v>
      </c>
      <c r="D99" s="118" t="s">
        <v>287</v>
      </c>
      <c r="E99" s="118" t="s">
        <v>3</v>
      </c>
      <c r="F99" s="119" t="s">
        <v>245</v>
      </c>
      <c r="G99" s="30">
        <v>1839</v>
      </c>
      <c r="H99" s="30">
        <v>541</v>
      </c>
      <c r="I99" s="30">
        <v>1276</v>
      </c>
      <c r="J99" s="30">
        <v>1794</v>
      </c>
      <c r="K99" s="30">
        <v>260787</v>
      </c>
      <c r="L99" s="30">
        <v>79932</v>
      </c>
      <c r="M99" s="30">
        <v>192212</v>
      </c>
      <c r="N99" s="30">
        <v>303797</v>
      </c>
      <c r="O99" s="30">
        <v>216556</v>
      </c>
      <c r="P99" s="30">
        <v>64929</v>
      </c>
      <c r="Q99" s="30">
        <v>145027</v>
      </c>
      <c r="R99" s="30">
        <v>226799</v>
      </c>
      <c r="S99" s="56">
        <f t="shared" si="9"/>
        <v>0.83039415308278408</v>
      </c>
      <c r="T99" s="56">
        <f t="shared" si="10"/>
        <v>0.81230295751388681</v>
      </c>
      <c r="U99" s="56">
        <f t="shared" si="11"/>
        <v>0.75451584708550978</v>
      </c>
      <c r="V99" s="57">
        <f t="shared" si="12"/>
        <v>0.74654785926128298</v>
      </c>
      <c r="W99" s="30">
        <v>8624638</v>
      </c>
      <c r="X99" s="30">
        <v>3392597</v>
      </c>
      <c r="Y99" s="30">
        <v>9966252</v>
      </c>
      <c r="Z99" s="30">
        <v>13157543</v>
      </c>
      <c r="AA99" s="30">
        <v>254900</v>
      </c>
      <c r="AB99" s="30">
        <v>56170</v>
      </c>
      <c r="AC99" s="30">
        <v>110640</v>
      </c>
      <c r="AD99" s="30">
        <v>123829</v>
      </c>
      <c r="AE99" s="55">
        <f t="shared" si="13"/>
        <v>2.9554863636015796E-2</v>
      </c>
      <c r="AF99" s="55">
        <f t="shared" si="14"/>
        <v>1.655663787947699E-2</v>
      </c>
      <c r="AG99" s="55">
        <f t="shared" si="15"/>
        <v>1.1101465224840793E-2</v>
      </c>
      <c r="AH99" s="55">
        <f t="shared" si="16"/>
        <v>9.4112555816842098E-3</v>
      </c>
    </row>
    <row r="100" spans="1:34" s="40" customFormat="1" ht="12" x14ac:dyDescent="0.2">
      <c r="A100" s="118" t="s">
        <v>475</v>
      </c>
      <c r="B100" s="118" t="s">
        <v>191</v>
      </c>
      <c r="C100" s="118" t="s">
        <v>245</v>
      </c>
      <c r="D100" s="118" t="s">
        <v>291</v>
      </c>
      <c r="E100" s="118" t="s">
        <v>7</v>
      </c>
      <c r="F100" s="119" t="s">
        <v>245</v>
      </c>
      <c r="G100" s="120"/>
      <c r="H100" s="120"/>
      <c r="I100" s="120"/>
      <c r="J100" s="30">
        <v>102</v>
      </c>
      <c r="K100" s="120"/>
      <c r="L100" s="120"/>
      <c r="M100" s="120"/>
      <c r="N100" s="30">
        <v>19168</v>
      </c>
      <c r="O100" s="120"/>
      <c r="P100" s="120"/>
      <c r="Q100" s="120"/>
      <c r="R100" s="30">
        <v>15154</v>
      </c>
      <c r="S100" s="56" t="e">
        <f t="shared" si="9"/>
        <v>#DIV/0!</v>
      </c>
      <c r="T100" s="56" t="e">
        <f t="shared" si="10"/>
        <v>#DIV/0!</v>
      </c>
      <c r="U100" s="56" t="e">
        <f t="shared" si="11"/>
        <v>#DIV/0!</v>
      </c>
      <c r="V100" s="57">
        <f t="shared" si="12"/>
        <v>0.79058848080133559</v>
      </c>
      <c r="W100" s="120"/>
      <c r="X100" s="120"/>
      <c r="Y100" s="120"/>
      <c r="Z100" s="30">
        <v>0</v>
      </c>
      <c r="AA100" s="120"/>
      <c r="AB100" s="120"/>
      <c r="AC100" s="120"/>
      <c r="AD100" s="30">
        <v>0</v>
      </c>
      <c r="AE100" s="55" t="e">
        <f t="shared" si="13"/>
        <v>#DIV/0!</v>
      </c>
      <c r="AF100" s="55" t="e">
        <f t="shared" si="14"/>
        <v>#DIV/0!</v>
      </c>
      <c r="AG100" s="55" t="e">
        <f t="shared" si="15"/>
        <v>#DIV/0!</v>
      </c>
      <c r="AH100" s="55" t="e">
        <f t="shared" si="16"/>
        <v>#DIV/0!</v>
      </c>
    </row>
    <row r="101" spans="1:34" s="40" customFormat="1" ht="12" x14ac:dyDescent="0.2">
      <c r="A101" s="118" t="s">
        <v>475</v>
      </c>
      <c r="B101" s="118" t="s">
        <v>191</v>
      </c>
      <c r="C101" s="118" t="s">
        <v>245</v>
      </c>
      <c r="D101" s="118" t="s">
        <v>285</v>
      </c>
      <c r="E101" s="118" t="s">
        <v>1</v>
      </c>
      <c r="F101" s="119" t="s">
        <v>245</v>
      </c>
      <c r="G101" s="30">
        <v>361</v>
      </c>
      <c r="H101" s="30">
        <v>68</v>
      </c>
      <c r="I101" s="120"/>
      <c r="J101" s="30">
        <v>235</v>
      </c>
      <c r="K101" s="30">
        <v>17165</v>
      </c>
      <c r="L101" s="30">
        <v>3299</v>
      </c>
      <c r="M101" s="120"/>
      <c r="N101" s="30">
        <v>11401</v>
      </c>
      <c r="O101" s="30">
        <v>9225</v>
      </c>
      <c r="P101" s="30">
        <v>1745</v>
      </c>
      <c r="Q101" s="120"/>
      <c r="R101" s="30">
        <v>7362</v>
      </c>
      <c r="S101" s="56">
        <f t="shared" si="9"/>
        <v>0.53743081852607044</v>
      </c>
      <c r="T101" s="56">
        <f t="shared" si="10"/>
        <v>0.52894816611094275</v>
      </c>
      <c r="U101" s="56" t="e">
        <f t="shared" si="11"/>
        <v>#DIV/0!</v>
      </c>
      <c r="V101" s="57">
        <f t="shared" si="12"/>
        <v>0.64573283045346896</v>
      </c>
      <c r="W101" s="30">
        <v>0</v>
      </c>
      <c r="X101" s="30">
        <v>0</v>
      </c>
      <c r="Y101" s="120"/>
      <c r="Z101" s="30">
        <v>104917</v>
      </c>
      <c r="AA101" s="30">
        <v>0</v>
      </c>
      <c r="AB101" s="30">
        <v>0</v>
      </c>
      <c r="AC101" s="120"/>
      <c r="AD101" s="30">
        <v>0</v>
      </c>
      <c r="AE101" s="55" t="e">
        <f t="shared" si="13"/>
        <v>#DIV/0!</v>
      </c>
      <c r="AF101" s="55" t="e">
        <f t="shared" si="14"/>
        <v>#DIV/0!</v>
      </c>
      <c r="AG101" s="55" t="e">
        <f t="shared" si="15"/>
        <v>#DIV/0!</v>
      </c>
      <c r="AH101" s="55">
        <f t="shared" si="16"/>
        <v>0</v>
      </c>
    </row>
    <row r="102" spans="1:34" s="40" customFormat="1" ht="12" x14ac:dyDescent="0.2">
      <c r="A102" s="118" t="s">
        <v>475</v>
      </c>
      <c r="B102" s="118" t="s">
        <v>191</v>
      </c>
      <c r="C102" s="118" t="s">
        <v>245</v>
      </c>
      <c r="D102" s="118" t="s">
        <v>290</v>
      </c>
      <c r="E102" s="118" t="s">
        <v>6</v>
      </c>
      <c r="F102" s="119" t="s">
        <v>245</v>
      </c>
      <c r="G102" s="30">
        <v>3</v>
      </c>
      <c r="H102" s="120"/>
      <c r="I102" s="120"/>
      <c r="J102" s="30">
        <v>1</v>
      </c>
      <c r="K102" s="30">
        <v>144</v>
      </c>
      <c r="L102" s="120"/>
      <c r="M102" s="120"/>
      <c r="N102" s="30">
        <v>186</v>
      </c>
      <c r="O102" s="30">
        <v>19</v>
      </c>
      <c r="P102" s="120"/>
      <c r="Q102" s="120"/>
      <c r="R102" s="30">
        <v>148</v>
      </c>
      <c r="S102" s="56">
        <f t="shared" si="9"/>
        <v>0.13194444444444445</v>
      </c>
      <c r="T102" s="56" t="e">
        <f t="shared" si="10"/>
        <v>#DIV/0!</v>
      </c>
      <c r="U102" s="56" t="e">
        <f t="shared" si="11"/>
        <v>#DIV/0!</v>
      </c>
      <c r="V102" s="57">
        <f t="shared" si="12"/>
        <v>0.79569892473118276</v>
      </c>
      <c r="W102" s="30">
        <v>0</v>
      </c>
      <c r="X102" s="120"/>
      <c r="Y102" s="120"/>
      <c r="Z102" s="30">
        <v>4672</v>
      </c>
      <c r="AA102" s="30">
        <v>0</v>
      </c>
      <c r="AB102" s="120"/>
      <c r="AC102" s="120"/>
      <c r="AD102" s="30">
        <v>0</v>
      </c>
      <c r="AE102" s="55" t="e">
        <f t="shared" si="13"/>
        <v>#DIV/0!</v>
      </c>
      <c r="AF102" s="55" t="e">
        <f t="shared" si="14"/>
        <v>#DIV/0!</v>
      </c>
      <c r="AG102" s="55" t="e">
        <f t="shared" si="15"/>
        <v>#DIV/0!</v>
      </c>
      <c r="AH102" s="55">
        <f t="shared" si="16"/>
        <v>0</v>
      </c>
    </row>
    <row r="103" spans="1:34" s="40" customFormat="1" ht="12" x14ac:dyDescent="0.2">
      <c r="A103" s="118" t="s">
        <v>475</v>
      </c>
      <c r="B103" s="118" t="s">
        <v>191</v>
      </c>
      <c r="C103" s="118" t="s">
        <v>245</v>
      </c>
      <c r="D103" s="118" t="s">
        <v>465</v>
      </c>
      <c r="E103" s="118" t="s">
        <v>181</v>
      </c>
      <c r="F103" s="119" t="s">
        <v>245</v>
      </c>
      <c r="G103" s="30">
        <v>3</v>
      </c>
      <c r="H103" s="120"/>
      <c r="I103" s="120"/>
      <c r="J103" s="120"/>
      <c r="K103" s="30">
        <v>144</v>
      </c>
      <c r="L103" s="120"/>
      <c r="M103" s="120"/>
      <c r="N103" s="120"/>
      <c r="O103" s="30">
        <v>59</v>
      </c>
      <c r="P103" s="120"/>
      <c r="Q103" s="120"/>
      <c r="R103" s="120"/>
      <c r="S103" s="56">
        <f t="shared" si="9"/>
        <v>0.40972222222222221</v>
      </c>
      <c r="T103" s="56" t="e">
        <f t="shared" si="10"/>
        <v>#DIV/0!</v>
      </c>
      <c r="U103" s="56" t="e">
        <f t="shared" si="11"/>
        <v>#DIV/0!</v>
      </c>
      <c r="V103" s="57" t="e">
        <f t="shared" si="12"/>
        <v>#DIV/0!</v>
      </c>
      <c r="W103" s="30">
        <v>0</v>
      </c>
      <c r="X103" s="120"/>
      <c r="Y103" s="120"/>
      <c r="Z103" s="120"/>
      <c r="AA103" s="30">
        <v>0</v>
      </c>
      <c r="AB103" s="120"/>
      <c r="AC103" s="120"/>
      <c r="AD103" s="120"/>
      <c r="AE103" s="55" t="e">
        <f t="shared" si="13"/>
        <v>#DIV/0!</v>
      </c>
      <c r="AF103" s="55" t="e">
        <f t="shared" si="14"/>
        <v>#DIV/0!</v>
      </c>
      <c r="AG103" s="55" t="e">
        <f t="shared" si="15"/>
        <v>#DIV/0!</v>
      </c>
      <c r="AH103" s="55" t="e">
        <f t="shared" si="16"/>
        <v>#DIV/0!</v>
      </c>
    </row>
    <row r="104" spans="1:34" s="40" customFormat="1" ht="12" x14ac:dyDescent="0.2">
      <c r="A104" s="118" t="s">
        <v>475</v>
      </c>
      <c r="B104" s="118" t="s">
        <v>191</v>
      </c>
      <c r="C104" s="118" t="s">
        <v>245</v>
      </c>
      <c r="D104" s="118" t="s">
        <v>379</v>
      </c>
      <c r="E104" s="118" t="s">
        <v>96</v>
      </c>
      <c r="F104" s="119" t="s">
        <v>245</v>
      </c>
      <c r="G104" s="30">
        <v>3</v>
      </c>
      <c r="H104" s="120"/>
      <c r="I104" s="120"/>
      <c r="J104" s="120"/>
      <c r="K104" s="30">
        <v>144</v>
      </c>
      <c r="L104" s="120"/>
      <c r="M104" s="120"/>
      <c r="N104" s="120"/>
      <c r="O104" s="30">
        <v>45</v>
      </c>
      <c r="P104" s="120"/>
      <c r="Q104" s="120"/>
      <c r="R104" s="120"/>
      <c r="S104" s="56">
        <f t="shared" si="9"/>
        <v>0.3125</v>
      </c>
      <c r="T104" s="56" t="e">
        <f t="shared" si="10"/>
        <v>#DIV/0!</v>
      </c>
      <c r="U104" s="56" t="e">
        <f t="shared" si="11"/>
        <v>#DIV/0!</v>
      </c>
      <c r="V104" s="57" t="e">
        <f t="shared" si="12"/>
        <v>#DIV/0!</v>
      </c>
      <c r="W104" s="30">
        <v>0</v>
      </c>
      <c r="X104" s="120"/>
      <c r="Y104" s="120"/>
      <c r="Z104" s="120"/>
      <c r="AA104" s="30">
        <v>0</v>
      </c>
      <c r="AB104" s="120"/>
      <c r="AC104" s="120"/>
      <c r="AD104" s="120"/>
      <c r="AE104" s="55" t="e">
        <f t="shared" si="13"/>
        <v>#DIV/0!</v>
      </c>
      <c r="AF104" s="55" t="e">
        <f t="shared" si="14"/>
        <v>#DIV/0!</v>
      </c>
      <c r="AG104" s="55" t="e">
        <f t="shared" si="15"/>
        <v>#DIV/0!</v>
      </c>
      <c r="AH104" s="55" t="e">
        <f t="shared" si="16"/>
        <v>#DIV/0!</v>
      </c>
    </row>
    <row r="105" spans="1:34" s="40" customFormat="1" ht="12" x14ac:dyDescent="0.2">
      <c r="A105" s="118" t="s">
        <v>475</v>
      </c>
      <c r="B105" s="118" t="s">
        <v>191</v>
      </c>
      <c r="C105" s="118" t="s">
        <v>245</v>
      </c>
      <c r="D105" s="118" t="s">
        <v>289</v>
      </c>
      <c r="E105" s="118" t="s">
        <v>5</v>
      </c>
      <c r="F105" s="119" t="s">
        <v>245</v>
      </c>
      <c r="G105" s="120"/>
      <c r="H105" s="120"/>
      <c r="I105" s="30">
        <v>1</v>
      </c>
      <c r="J105" s="120"/>
      <c r="K105" s="120"/>
      <c r="L105" s="120"/>
      <c r="M105" s="30">
        <v>138</v>
      </c>
      <c r="N105" s="120"/>
      <c r="O105" s="120"/>
      <c r="P105" s="120"/>
      <c r="Q105" s="30">
        <v>113</v>
      </c>
      <c r="R105" s="120"/>
      <c r="S105" s="56" t="e">
        <f t="shared" si="9"/>
        <v>#DIV/0!</v>
      </c>
      <c r="T105" s="56" t="e">
        <f t="shared" si="10"/>
        <v>#DIV/0!</v>
      </c>
      <c r="U105" s="56">
        <f t="shared" si="11"/>
        <v>0.8188405797101449</v>
      </c>
      <c r="V105" s="57" t="e">
        <f t="shared" si="12"/>
        <v>#DIV/0!</v>
      </c>
      <c r="W105" s="120"/>
      <c r="X105" s="120"/>
      <c r="Y105" s="30">
        <v>17000</v>
      </c>
      <c r="Z105" s="120"/>
      <c r="AA105" s="120"/>
      <c r="AB105" s="120"/>
      <c r="AC105" s="30">
        <v>0</v>
      </c>
      <c r="AD105" s="120"/>
      <c r="AE105" s="55" t="e">
        <f t="shared" si="13"/>
        <v>#DIV/0!</v>
      </c>
      <c r="AF105" s="55" t="e">
        <f t="shared" si="14"/>
        <v>#DIV/0!</v>
      </c>
      <c r="AG105" s="55">
        <f t="shared" si="15"/>
        <v>0</v>
      </c>
      <c r="AH105" s="55" t="e">
        <f t="shared" si="16"/>
        <v>#DIV/0!</v>
      </c>
    </row>
    <row r="106" spans="1:34" s="40" customFormat="1" ht="12" x14ac:dyDescent="0.2">
      <c r="A106" s="118" t="s">
        <v>503</v>
      </c>
      <c r="B106" s="118" t="s">
        <v>214</v>
      </c>
      <c r="C106" s="118" t="s">
        <v>245</v>
      </c>
      <c r="D106" s="118" t="s">
        <v>287</v>
      </c>
      <c r="E106" s="118" t="s">
        <v>3</v>
      </c>
      <c r="F106" s="119" t="s">
        <v>245</v>
      </c>
      <c r="G106" s="30">
        <v>8</v>
      </c>
      <c r="H106" s="30">
        <v>51</v>
      </c>
      <c r="I106" s="30">
        <v>110</v>
      </c>
      <c r="J106" s="30">
        <v>141</v>
      </c>
      <c r="K106" s="30">
        <v>376</v>
      </c>
      <c r="L106" s="30">
        <v>2382</v>
      </c>
      <c r="M106" s="30">
        <v>4639</v>
      </c>
      <c r="N106" s="30">
        <v>5417</v>
      </c>
      <c r="O106" s="30">
        <v>331</v>
      </c>
      <c r="P106" s="30">
        <v>1763</v>
      </c>
      <c r="Q106" s="30">
        <v>4037</v>
      </c>
      <c r="R106" s="30">
        <v>4511</v>
      </c>
      <c r="S106" s="56">
        <f t="shared" si="9"/>
        <v>0.88031914893617025</v>
      </c>
      <c r="T106" s="56">
        <f t="shared" si="10"/>
        <v>0.7401343408900084</v>
      </c>
      <c r="U106" s="56">
        <f t="shared" si="11"/>
        <v>0.87023065315800818</v>
      </c>
      <c r="V106" s="57">
        <f t="shared" si="12"/>
        <v>0.83274875392283554</v>
      </c>
      <c r="W106" s="30">
        <v>12000</v>
      </c>
      <c r="X106" s="30">
        <v>75800</v>
      </c>
      <c r="Y106" s="30">
        <v>156600</v>
      </c>
      <c r="Z106" s="30">
        <v>186300</v>
      </c>
      <c r="AA106" s="30">
        <v>0</v>
      </c>
      <c r="AB106" s="30">
        <v>0</v>
      </c>
      <c r="AC106" s="30">
        <v>0</v>
      </c>
      <c r="AD106" s="30">
        <v>0</v>
      </c>
      <c r="AE106" s="55">
        <f t="shared" si="13"/>
        <v>0</v>
      </c>
      <c r="AF106" s="55">
        <f t="shared" si="14"/>
        <v>0</v>
      </c>
      <c r="AG106" s="55">
        <f t="shared" si="15"/>
        <v>0</v>
      </c>
      <c r="AH106" s="55">
        <f t="shared" si="16"/>
        <v>0</v>
      </c>
    </row>
    <row r="107" spans="1:34" s="40" customFormat="1" ht="12" x14ac:dyDescent="0.2">
      <c r="A107" s="118" t="s">
        <v>503</v>
      </c>
      <c r="B107" s="118" t="s">
        <v>214</v>
      </c>
      <c r="C107" s="118" t="s">
        <v>245</v>
      </c>
      <c r="D107" s="118" t="s">
        <v>246</v>
      </c>
      <c r="E107" s="118" t="s">
        <v>522</v>
      </c>
      <c r="F107" s="119" t="s">
        <v>245</v>
      </c>
      <c r="G107" s="30">
        <v>1</v>
      </c>
      <c r="H107" s="120"/>
      <c r="I107" s="120"/>
      <c r="J107" s="120"/>
      <c r="K107" s="30">
        <v>0</v>
      </c>
      <c r="L107" s="120"/>
      <c r="M107" s="120"/>
      <c r="N107" s="120"/>
      <c r="O107" s="30">
        <v>0</v>
      </c>
      <c r="P107" s="120"/>
      <c r="Q107" s="120"/>
      <c r="R107" s="120"/>
      <c r="S107" s="56" t="e">
        <f t="shared" si="9"/>
        <v>#DIV/0!</v>
      </c>
      <c r="T107" s="56" t="e">
        <f t="shared" si="10"/>
        <v>#DIV/0!</v>
      </c>
      <c r="U107" s="56" t="e">
        <f t="shared" si="11"/>
        <v>#DIV/0!</v>
      </c>
      <c r="V107" s="57" t="e">
        <f t="shared" si="12"/>
        <v>#DIV/0!</v>
      </c>
      <c r="W107" s="30">
        <v>3600</v>
      </c>
      <c r="X107" s="120"/>
      <c r="Y107" s="120"/>
      <c r="Z107" s="120"/>
      <c r="AA107" s="30">
        <v>3500</v>
      </c>
      <c r="AB107" s="120"/>
      <c r="AC107" s="120"/>
      <c r="AD107" s="120"/>
      <c r="AE107" s="55">
        <f t="shared" si="13"/>
        <v>0.97222222222222221</v>
      </c>
      <c r="AF107" s="55" t="e">
        <f t="shared" si="14"/>
        <v>#DIV/0!</v>
      </c>
      <c r="AG107" s="55" t="e">
        <f t="shared" si="15"/>
        <v>#DIV/0!</v>
      </c>
      <c r="AH107" s="55" t="e">
        <f t="shared" si="16"/>
        <v>#DIV/0!</v>
      </c>
    </row>
    <row r="108" spans="1:34" s="40" customFormat="1" ht="12" x14ac:dyDescent="0.2">
      <c r="A108" s="118" t="s">
        <v>472</v>
      </c>
      <c r="B108" s="118" t="s">
        <v>188</v>
      </c>
      <c r="C108" s="118" t="s">
        <v>245</v>
      </c>
      <c r="D108" s="118" t="s">
        <v>292</v>
      </c>
      <c r="E108" s="118" t="s">
        <v>8</v>
      </c>
      <c r="F108" s="119" t="s">
        <v>245</v>
      </c>
      <c r="G108" s="120"/>
      <c r="H108" s="120"/>
      <c r="I108" s="120"/>
      <c r="J108" s="30">
        <v>1</v>
      </c>
      <c r="K108" s="120"/>
      <c r="L108" s="120"/>
      <c r="M108" s="120"/>
      <c r="N108" s="30">
        <v>180</v>
      </c>
      <c r="O108" s="120"/>
      <c r="P108" s="120"/>
      <c r="Q108" s="120"/>
      <c r="R108" s="30">
        <v>171</v>
      </c>
      <c r="S108" s="56" t="e">
        <f t="shared" si="9"/>
        <v>#DIV/0!</v>
      </c>
      <c r="T108" s="56" t="e">
        <f t="shared" si="10"/>
        <v>#DIV/0!</v>
      </c>
      <c r="U108" s="56" t="e">
        <f t="shared" si="11"/>
        <v>#DIV/0!</v>
      </c>
      <c r="V108" s="57">
        <f t="shared" si="12"/>
        <v>0.95</v>
      </c>
      <c r="W108" s="120"/>
      <c r="X108" s="120"/>
      <c r="Y108" s="120"/>
      <c r="Z108" s="30">
        <v>3825</v>
      </c>
      <c r="AA108" s="120"/>
      <c r="AB108" s="120"/>
      <c r="AC108" s="120"/>
      <c r="AD108" s="30">
        <v>0</v>
      </c>
      <c r="AE108" s="55" t="e">
        <f t="shared" si="13"/>
        <v>#DIV/0!</v>
      </c>
      <c r="AF108" s="55" t="e">
        <f t="shared" si="14"/>
        <v>#DIV/0!</v>
      </c>
      <c r="AG108" s="55" t="e">
        <f t="shared" si="15"/>
        <v>#DIV/0!</v>
      </c>
      <c r="AH108" s="55">
        <f t="shared" si="16"/>
        <v>0</v>
      </c>
    </row>
    <row r="109" spans="1:34" s="40" customFormat="1" ht="12" x14ac:dyDescent="0.2">
      <c r="A109" s="118" t="s">
        <v>472</v>
      </c>
      <c r="B109" s="118" t="s">
        <v>188</v>
      </c>
      <c r="C109" s="118" t="s">
        <v>245</v>
      </c>
      <c r="D109" s="118" t="s">
        <v>291</v>
      </c>
      <c r="E109" s="118" t="s">
        <v>7</v>
      </c>
      <c r="F109" s="119" t="s">
        <v>245</v>
      </c>
      <c r="G109" s="30">
        <v>736</v>
      </c>
      <c r="H109" s="30">
        <v>286</v>
      </c>
      <c r="I109" s="30">
        <v>1131</v>
      </c>
      <c r="J109" s="30">
        <v>1738</v>
      </c>
      <c r="K109" s="30">
        <v>112153</v>
      </c>
      <c r="L109" s="30">
        <v>50550</v>
      </c>
      <c r="M109" s="30">
        <v>185249</v>
      </c>
      <c r="N109" s="30">
        <v>305478</v>
      </c>
      <c r="O109" s="30">
        <v>91377</v>
      </c>
      <c r="P109" s="30">
        <v>39938</v>
      </c>
      <c r="Q109" s="30">
        <v>144153</v>
      </c>
      <c r="R109" s="30">
        <v>238532</v>
      </c>
      <c r="S109" s="56">
        <f t="shared" si="9"/>
        <v>0.81475306055121133</v>
      </c>
      <c r="T109" s="56">
        <f t="shared" si="10"/>
        <v>0.79006923837784371</v>
      </c>
      <c r="U109" s="56">
        <f t="shared" si="11"/>
        <v>0.77815804673709443</v>
      </c>
      <c r="V109" s="57">
        <f t="shared" si="12"/>
        <v>0.78084837533308449</v>
      </c>
      <c r="W109" s="30">
        <v>174245</v>
      </c>
      <c r="X109" s="30">
        <v>348057</v>
      </c>
      <c r="Y109" s="30">
        <v>7953793</v>
      </c>
      <c r="Z109" s="30">
        <v>12615483</v>
      </c>
      <c r="AA109" s="30">
        <v>27070</v>
      </c>
      <c r="AB109" s="30">
        <v>5466</v>
      </c>
      <c r="AC109" s="30">
        <v>3276</v>
      </c>
      <c r="AD109" s="30">
        <v>10749</v>
      </c>
      <c r="AE109" s="55">
        <f t="shared" si="13"/>
        <v>0.15535596430313639</v>
      </c>
      <c r="AF109" s="55">
        <f t="shared" si="14"/>
        <v>1.5704324291710842E-2</v>
      </c>
      <c r="AG109" s="55">
        <f t="shared" si="15"/>
        <v>4.11878961396154E-4</v>
      </c>
      <c r="AH109" s="55">
        <f t="shared" si="16"/>
        <v>8.5204823311164544E-4</v>
      </c>
    </row>
    <row r="110" spans="1:34" s="40" customFormat="1" ht="12" x14ac:dyDescent="0.2">
      <c r="A110" s="118" t="s">
        <v>472</v>
      </c>
      <c r="B110" s="118" t="s">
        <v>188</v>
      </c>
      <c r="C110" s="118" t="s">
        <v>245</v>
      </c>
      <c r="D110" s="118" t="s">
        <v>465</v>
      </c>
      <c r="E110" s="118" t="s">
        <v>181</v>
      </c>
      <c r="F110" s="119" t="s">
        <v>245</v>
      </c>
      <c r="G110" s="30">
        <v>1300</v>
      </c>
      <c r="H110" s="30">
        <v>644</v>
      </c>
      <c r="I110" s="30">
        <v>935</v>
      </c>
      <c r="J110" s="30">
        <v>1056</v>
      </c>
      <c r="K110" s="30">
        <v>59431</v>
      </c>
      <c r="L110" s="30">
        <v>31202</v>
      </c>
      <c r="M110" s="30">
        <v>45825</v>
      </c>
      <c r="N110" s="30">
        <v>51202</v>
      </c>
      <c r="O110" s="30">
        <v>44526</v>
      </c>
      <c r="P110" s="30">
        <v>21595</v>
      </c>
      <c r="Q110" s="30">
        <v>31485</v>
      </c>
      <c r="R110" s="30">
        <v>35238</v>
      </c>
      <c r="S110" s="56">
        <f t="shared" si="9"/>
        <v>0.74920496037421547</v>
      </c>
      <c r="T110" s="56">
        <f t="shared" si="10"/>
        <v>0.69210307031600538</v>
      </c>
      <c r="U110" s="56">
        <f t="shared" si="11"/>
        <v>0.68707037643207858</v>
      </c>
      <c r="V110" s="57">
        <f t="shared" si="12"/>
        <v>0.68821530408968401</v>
      </c>
      <c r="W110" s="30">
        <v>440260</v>
      </c>
      <c r="X110" s="30">
        <v>0</v>
      </c>
      <c r="Y110" s="30">
        <v>962935</v>
      </c>
      <c r="Z110" s="30">
        <v>361257</v>
      </c>
      <c r="AA110" s="30">
        <v>880</v>
      </c>
      <c r="AB110" s="30">
        <v>0</v>
      </c>
      <c r="AC110" s="30">
        <v>0</v>
      </c>
      <c r="AD110" s="30">
        <v>0</v>
      </c>
      <c r="AE110" s="55">
        <f t="shared" si="13"/>
        <v>1.9988188797528733E-3</v>
      </c>
      <c r="AF110" s="55" t="e">
        <f t="shared" si="14"/>
        <v>#DIV/0!</v>
      </c>
      <c r="AG110" s="55">
        <f t="shared" si="15"/>
        <v>0</v>
      </c>
      <c r="AH110" s="55">
        <f t="shared" si="16"/>
        <v>0</v>
      </c>
    </row>
    <row r="111" spans="1:34" s="40" customFormat="1" ht="12" x14ac:dyDescent="0.2">
      <c r="A111" s="118" t="s">
        <v>472</v>
      </c>
      <c r="B111" s="118" t="s">
        <v>188</v>
      </c>
      <c r="C111" s="118" t="s">
        <v>245</v>
      </c>
      <c r="D111" s="118" t="s">
        <v>287</v>
      </c>
      <c r="E111" s="118" t="s">
        <v>3</v>
      </c>
      <c r="F111" s="119" t="s">
        <v>245</v>
      </c>
      <c r="G111" s="30">
        <v>2877</v>
      </c>
      <c r="H111" s="30">
        <v>1156</v>
      </c>
      <c r="I111" s="30">
        <v>2744</v>
      </c>
      <c r="J111" s="30">
        <v>3261</v>
      </c>
      <c r="K111" s="30">
        <v>435530</v>
      </c>
      <c r="L111" s="30">
        <v>180334</v>
      </c>
      <c r="M111" s="30">
        <v>439690</v>
      </c>
      <c r="N111" s="30">
        <v>568451</v>
      </c>
      <c r="O111" s="30">
        <v>353689</v>
      </c>
      <c r="P111" s="30">
        <v>143450</v>
      </c>
      <c r="Q111" s="30">
        <v>366587</v>
      </c>
      <c r="R111" s="30">
        <v>468801</v>
      </c>
      <c r="S111" s="56">
        <f t="shared" si="9"/>
        <v>0.81208871949119465</v>
      </c>
      <c r="T111" s="56">
        <f t="shared" si="10"/>
        <v>0.79546840861956147</v>
      </c>
      <c r="U111" s="56">
        <f t="shared" si="11"/>
        <v>0.83373968022925238</v>
      </c>
      <c r="V111" s="57">
        <f t="shared" si="12"/>
        <v>0.82469905057779824</v>
      </c>
      <c r="W111" s="30">
        <v>17700065</v>
      </c>
      <c r="X111" s="30">
        <v>7298911</v>
      </c>
      <c r="Y111" s="30">
        <v>22271260</v>
      </c>
      <c r="Z111" s="30">
        <v>27363318</v>
      </c>
      <c r="AA111" s="30">
        <v>304969</v>
      </c>
      <c r="AB111" s="30">
        <v>74603</v>
      </c>
      <c r="AC111" s="30">
        <v>149152</v>
      </c>
      <c r="AD111" s="30">
        <v>237056</v>
      </c>
      <c r="AE111" s="55">
        <f t="shared" si="13"/>
        <v>1.722982373228573E-2</v>
      </c>
      <c r="AF111" s="55">
        <f t="shared" si="14"/>
        <v>1.022111380725152E-2</v>
      </c>
      <c r="AG111" s="55">
        <f t="shared" si="15"/>
        <v>6.6970615941801225E-3</v>
      </c>
      <c r="AH111" s="55">
        <f t="shared" si="16"/>
        <v>8.6632768730751149E-3</v>
      </c>
    </row>
    <row r="112" spans="1:34" s="40" customFormat="1" ht="12" x14ac:dyDescent="0.2">
      <c r="A112" s="118" t="s">
        <v>472</v>
      </c>
      <c r="B112" s="118" t="s">
        <v>188</v>
      </c>
      <c r="C112" s="118" t="s">
        <v>245</v>
      </c>
      <c r="D112" s="118" t="s">
        <v>289</v>
      </c>
      <c r="E112" s="118" t="s">
        <v>5</v>
      </c>
      <c r="F112" s="119" t="s">
        <v>245</v>
      </c>
      <c r="G112" s="30">
        <v>2</v>
      </c>
      <c r="H112" s="120"/>
      <c r="I112" s="30">
        <v>13</v>
      </c>
      <c r="J112" s="30">
        <v>193</v>
      </c>
      <c r="K112" s="30">
        <v>348</v>
      </c>
      <c r="L112" s="120"/>
      <c r="M112" s="30">
        <v>2240</v>
      </c>
      <c r="N112" s="30">
        <v>31958</v>
      </c>
      <c r="O112" s="30">
        <v>105</v>
      </c>
      <c r="P112" s="120"/>
      <c r="Q112" s="30">
        <v>1847</v>
      </c>
      <c r="R112" s="30">
        <v>19568</v>
      </c>
      <c r="S112" s="56">
        <f t="shared" si="9"/>
        <v>0.30172413793103448</v>
      </c>
      <c r="T112" s="56" t="e">
        <f t="shared" si="10"/>
        <v>#DIV/0!</v>
      </c>
      <c r="U112" s="56">
        <f t="shared" si="11"/>
        <v>0.82455357142857144</v>
      </c>
      <c r="V112" s="57">
        <f t="shared" si="12"/>
        <v>0.612303648538707</v>
      </c>
      <c r="W112" s="30">
        <v>38000</v>
      </c>
      <c r="X112" s="120"/>
      <c r="Y112" s="30">
        <v>242887</v>
      </c>
      <c r="Z112" s="30">
        <v>2762709</v>
      </c>
      <c r="AA112" s="30">
        <v>0</v>
      </c>
      <c r="AB112" s="120"/>
      <c r="AC112" s="30">
        <v>0</v>
      </c>
      <c r="AD112" s="30">
        <v>593</v>
      </c>
      <c r="AE112" s="55">
        <f t="shared" si="13"/>
        <v>0</v>
      </c>
      <c r="AF112" s="55" t="e">
        <f t="shared" si="14"/>
        <v>#DIV/0!</v>
      </c>
      <c r="AG112" s="55">
        <f t="shared" si="15"/>
        <v>0</v>
      </c>
      <c r="AH112" s="55">
        <f t="shared" si="16"/>
        <v>2.1464439432455608E-4</v>
      </c>
    </row>
    <row r="113" spans="1:34" s="40" customFormat="1" ht="12" x14ac:dyDescent="0.2">
      <c r="A113" s="118" t="s">
        <v>472</v>
      </c>
      <c r="B113" s="118" t="s">
        <v>188</v>
      </c>
      <c r="C113" s="118" t="s">
        <v>245</v>
      </c>
      <c r="D113" s="118" t="s">
        <v>290</v>
      </c>
      <c r="E113" s="118" t="s">
        <v>6</v>
      </c>
      <c r="F113" s="119" t="s">
        <v>245</v>
      </c>
      <c r="G113" s="30">
        <v>146</v>
      </c>
      <c r="H113" s="30">
        <v>37</v>
      </c>
      <c r="I113" s="120"/>
      <c r="J113" s="30">
        <v>3</v>
      </c>
      <c r="K113" s="30">
        <v>6994</v>
      </c>
      <c r="L113" s="30">
        <v>1788</v>
      </c>
      <c r="M113" s="120"/>
      <c r="N113" s="30">
        <v>456</v>
      </c>
      <c r="O113" s="30">
        <v>4705</v>
      </c>
      <c r="P113" s="30">
        <v>1037</v>
      </c>
      <c r="Q113" s="120"/>
      <c r="R113" s="30">
        <v>429</v>
      </c>
      <c r="S113" s="56">
        <f t="shared" si="9"/>
        <v>0.67271947383471542</v>
      </c>
      <c r="T113" s="56">
        <f t="shared" si="10"/>
        <v>0.57997762863534674</v>
      </c>
      <c r="U113" s="56" t="e">
        <f t="shared" si="11"/>
        <v>#DIV/0!</v>
      </c>
      <c r="V113" s="57">
        <f t="shared" si="12"/>
        <v>0.94078947368421051</v>
      </c>
      <c r="W113" s="30">
        <v>0</v>
      </c>
      <c r="X113" s="30">
        <v>0</v>
      </c>
      <c r="Y113" s="120"/>
      <c r="Z113" s="30">
        <v>25312</v>
      </c>
      <c r="AA113" s="30">
        <v>0</v>
      </c>
      <c r="AB113" s="30">
        <v>0</v>
      </c>
      <c r="AC113" s="120"/>
      <c r="AD113" s="30">
        <v>373</v>
      </c>
      <c r="AE113" s="55" t="e">
        <f t="shared" si="13"/>
        <v>#DIV/0!</v>
      </c>
      <c r="AF113" s="55" t="e">
        <f t="shared" si="14"/>
        <v>#DIV/0!</v>
      </c>
      <c r="AG113" s="55" t="e">
        <f t="shared" si="15"/>
        <v>#DIV/0!</v>
      </c>
      <c r="AH113" s="55">
        <f t="shared" si="16"/>
        <v>1.4736093552465234E-2</v>
      </c>
    </row>
    <row r="114" spans="1:34" s="40" customFormat="1" ht="12" x14ac:dyDescent="0.2">
      <c r="A114" s="118" t="s">
        <v>472</v>
      </c>
      <c r="B114" s="118" t="s">
        <v>188</v>
      </c>
      <c r="C114" s="118" t="s">
        <v>245</v>
      </c>
      <c r="D114" s="118" t="s">
        <v>285</v>
      </c>
      <c r="E114" s="118" t="s">
        <v>1</v>
      </c>
      <c r="F114" s="119" t="s">
        <v>245</v>
      </c>
      <c r="G114" s="30">
        <v>399</v>
      </c>
      <c r="H114" s="30">
        <v>97</v>
      </c>
      <c r="I114" s="30">
        <v>100</v>
      </c>
      <c r="J114" s="30">
        <v>317</v>
      </c>
      <c r="K114" s="30">
        <v>19139</v>
      </c>
      <c r="L114" s="30">
        <v>4668</v>
      </c>
      <c r="M114" s="30">
        <v>4912</v>
      </c>
      <c r="N114" s="30">
        <v>15337</v>
      </c>
      <c r="O114" s="30">
        <v>12776</v>
      </c>
      <c r="P114" s="30">
        <v>2701</v>
      </c>
      <c r="Q114" s="30">
        <v>2749</v>
      </c>
      <c r="R114" s="30">
        <v>9695</v>
      </c>
      <c r="S114" s="56">
        <f t="shared" si="9"/>
        <v>0.66753748889701658</v>
      </c>
      <c r="T114" s="56">
        <f t="shared" si="10"/>
        <v>0.57862039417309341</v>
      </c>
      <c r="U114" s="56">
        <f t="shared" si="11"/>
        <v>0.55964983713355054</v>
      </c>
      <c r="V114" s="57">
        <f t="shared" si="12"/>
        <v>0.63213144682793243</v>
      </c>
      <c r="W114" s="30">
        <v>0</v>
      </c>
      <c r="X114" s="30">
        <v>0</v>
      </c>
      <c r="Y114" s="30">
        <v>108246</v>
      </c>
      <c r="Z114" s="30">
        <v>125978</v>
      </c>
      <c r="AA114" s="30">
        <v>0</v>
      </c>
      <c r="AB114" s="30">
        <v>0</v>
      </c>
      <c r="AC114" s="30">
        <v>0</v>
      </c>
      <c r="AD114" s="30">
        <v>0</v>
      </c>
      <c r="AE114" s="55" t="e">
        <f t="shared" si="13"/>
        <v>#DIV/0!</v>
      </c>
      <c r="AF114" s="55" t="e">
        <f t="shared" si="14"/>
        <v>#DIV/0!</v>
      </c>
      <c r="AG114" s="55">
        <f t="shared" si="15"/>
        <v>0</v>
      </c>
      <c r="AH114" s="55">
        <f t="shared" si="16"/>
        <v>0</v>
      </c>
    </row>
    <row r="115" spans="1:34" s="40" customFormat="1" ht="12" x14ac:dyDescent="0.2">
      <c r="A115" s="118" t="s">
        <v>469</v>
      </c>
      <c r="B115" s="118" t="s">
        <v>185</v>
      </c>
      <c r="C115" s="118" t="s">
        <v>245</v>
      </c>
      <c r="D115" s="118" t="s">
        <v>287</v>
      </c>
      <c r="E115" s="118" t="s">
        <v>3</v>
      </c>
      <c r="F115" s="119" t="s">
        <v>245</v>
      </c>
      <c r="G115" s="30">
        <v>988</v>
      </c>
      <c r="H115" s="30">
        <v>328</v>
      </c>
      <c r="I115" s="30">
        <v>590</v>
      </c>
      <c r="J115" s="30">
        <v>799</v>
      </c>
      <c r="K115" s="30">
        <v>47399</v>
      </c>
      <c r="L115" s="30">
        <v>15728</v>
      </c>
      <c r="M115" s="30">
        <v>29915</v>
      </c>
      <c r="N115" s="30">
        <v>39997</v>
      </c>
      <c r="O115" s="30">
        <v>38998</v>
      </c>
      <c r="P115" s="30">
        <v>12416</v>
      </c>
      <c r="Q115" s="30">
        <v>23064</v>
      </c>
      <c r="R115" s="30">
        <v>32774</v>
      </c>
      <c r="S115" s="56">
        <f t="shared" si="9"/>
        <v>0.82275997383911048</v>
      </c>
      <c r="T115" s="56">
        <f t="shared" si="10"/>
        <v>0.78942014242115977</v>
      </c>
      <c r="U115" s="56">
        <f t="shared" si="11"/>
        <v>0.77098445595854925</v>
      </c>
      <c r="V115" s="57">
        <f t="shared" si="12"/>
        <v>0.8194114558591894</v>
      </c>
      <c r="W115" s="30">
        <v>1029180</v>
      </c>
      <c r="X115" s="30">
        <v>312200</v>
      </c>
      <c r="Y115" s="30">
        <v>708106</v>
      </c>
      <c r="Z115" s="30">
        <v>626834</v>
      </c>
      <c r="AA115" s="30">
        <v>1716</v>
      </c>
      <c r="AB115" s="30">
        <v>1097</v>
      </c>
      <c r="AC115" s="30">
        <v>1583</v>
      </c>
      <c r="AD115" s="30">
        <v>946</v>
      </c>
      <c r="AE115" s="55">
        <f t="shared" si="13"/>
        <v>1.667346819798286E-3</v>
      </c>
      <c r="AF115" s="55">
        <f t="shared" si="14"/>
        <v>3.5137732222934016E-3</v>
      </c>
      <c r="AG115" s="55">
        <f t="shared" si="15"/>
        <v>2.2355410065724624E-3</v>
      </c>
      <c r="AH115" s="55">
        <f t="shared" si="16"/>
        <v>1.5091714871879956E-3</v>
      </c>
    </row>
    <row r="116" spans="1:34" s="40" customFormat="1" ht="12" x14ac:dyDescent="0.2">
      <c r="A116" s="118" t="s">
        <v>469</v>
      </c>
      <c r="B116" s="118" t="s">
        <v>185</v>
      </c>
      <c r="C116" s="118" t="s">
        <v>245</v>
      </c>
      <c r="D116" s="118" t="s">
        <v>465</v>
      </c>
      <c r="E116" s="118" t="s">
        <v>181</v>
      </c>
      <c r="F116" s="119" t="s">
        <v>245</v>
      </c>
      <c r="G116" s="30">
        <v>2865</v>
      </c>
      <c r="H116" s="30">
        <v>1264</v>
      </c>
      <c r="I116" s="30">
        <v>2455</v>
      </c>
      <c r="J116" s="30">
        <v>3138</v>
      </c>
      <c r="K116" s="30">
        <v>134538</v>
      </c>
      <c r="L116" s="30">
        <v>61331</v>
      </c>
      <c r="M116" s="30">
        <v>119292</v>
      </c>
      <c r="N116" s="30">
        <v>150346</v>
      </c>
      <c r="O116" s="30">
        <v>110576</v>
      </c>
      <c r="P116" s="30">
        <v>49286</v>
      </c>
      <c r="Q116" s="30">
        <v>102086</v>
      </c>
      <c r="R116" s="30">
        <v>126413</v>
      </c>
      <c r="S116" s="56">
        <f t="shared" si="9"/>
        <v>0.82189418602922593</v>
      </c>
      <c r="T116" s="56">
        <f t="shared" si="10"/>
        <v>0.80360665894898176</v>
      </c>
      <c r="U116" s="56">
        <f t="shared" si="11"/>
        <v>0.8557656842034671</v>
      </c>
      <c r="V116" s="57">
        <f t="shared" si="12"/>
        <v>0.84081385603873726</v>
      </c>
      <c r="W116" s="30">
        <v>2427155</v>
      </c>
      <c r="X116" s="30">
        <v>874000</v>
      </c>
      <c r="Y116" s="30">
        <v>3055077</v>
      </c>
      <c r="Z116" s="30">
        <v>2660932</v>
      </c>
      <c r="AA116" s="30">
        <v>4475</v>
      </c>
      <c r="AB116" s="30">
        <v>1743</v>
      </c>
      <c r="AC116" s="30">
        <v>3452</v>
      </c>
      <c r="AD116" s="30">
        <v>2867</v>
      </c>
      <c r="AE116" s="55">
        <f t="shared" si="13"/>
        <v>1.8437223827897271E-3</v>
      </c>
      <c r="AF116" s="55">
        <f t="shared" si="14"/>
        <v>1.9942791762013732E-3</v>
      </c>
      <c r="AG116" s="55">
        <f t="shared" si="15"/>
        <v>1.1299224209406179E-3</v>
      </c>
      <c r="AH116" s="55">
        <f t="shared" si="16"/>
        <v>1.0774420391050955E-3</v>
      </c>
    </row>
    <row r="117" spans="1:34" s="40" customFormat="1" ht="12" x14ac:dyDescent="0.2">
      <c r="A117" s="118" t="s">
        <v>469</v>
      </c>
      <c r="B117" s="118" t="s">
        <v>185</v>
      </c>
      <c r="C117" s="118" t="s">
        <v>245</v>
      </c>
      <c r="D117" s="118" t="s">
        <v>467</v>
      </c>
      <c r="E117" s="118" t="s">
        <v>183</v>
      </c>
      <c r="F117" s="119" t="s">
        <v>245</v>
      </c>
      <c r="G117" s="30">
        <v>3</v>
      </c>
      <c r="H117" s="30">
        <v>8</v>
      </c>
      <c r="I117" s="30">
        <v>13</v>
      </c>
      <c r="J117" s="30">
        <v>7</v>
      </c>
      <c r="K117" s="30">
        <v>55</v>
      </c>
      <c r="L117" s="30">
        <v>137</v>
      </c>
      <c r="M117" s="30">
        <v>225</v>
      </c>
      <c r="N117" s="30">
        <v>336</v>
      </c>
      <c r="O117" s="30">
        <v>50</v>
      </c>
      <c r="P117" s="30">
        <v>110</v>
      </c>
      <c r="Q117" s="30">
        <v>167</v>
      </c>
      <c r="R117" s="30">
        <v>136</v>
      </c>
      <c r="S117" s="56">
        <f t="shared" si="9"/>
        <v>0.90909090909090906</v>
      </c>
      <c r="T117" s="56">
        <f t="shared" si="10"/>
        <v>0.8029197080291971</v>
      </c>
      <c r="U117" s="56">
        <f t="shared" si="11"/>
        <v>0.74222222222222223</v>
      </c>
      <c r="V117" s="57">
        <f t="shared" si="12"/>
        <v>0.40476190476190477</v>
      </c>
      <c r="W117" s="30">
        <v>2400</v>
      </c>
      <c r="X117" s="30">
        <v>6400</v>
      </c>
      <c r="Y117" s="30">
        <v>10400</v>
      </c>
      <c r="Z117" s="30">
        <v>15474</v>
      </c>
      <c r="AA117" s="30">
        <v>0</v>
      </c>
      <c r="AB117" s="30">
        <v>0</v>
      </c>
      <c r="AC117" s="30">
        <v>0</v>
      </c>
      <c r="AD117" s="30">
        <v>0</v>
      </c>
      <c r="AE117" s="55">
        <f t="shared" si="13"/>
        <v>0</v>
      </c>
      <c r="AF117" s="55">
        <f t="shared" si="14"/>
        <v>0</v>
      </c>
      <c r="AG117" s="55">
        <f t="shared" si="15"/>
        <v>0</v>
      </c>
      <c r="AH117" s="55">
        <f t="shared" si="16"/>
        <v>0</v>
      </c>
    </row>
    <row r="118" spans="1:34" s="40" customFormat="1" ht="12" x14ac:dyDescent="0.2">
      <c r="A118" s="118" t="s">
        <v>469</v>
      </c>
      <c r="B118" s="118" t="s">
        <v>185</v>
      </c>
      <c r="C118" s="118" t="s">
        <v>245</v>
      </c>
      <c r="D118" s="118" t="s">
        <v>466</v>
      </c>
      <c r="E118" s="118" t="s">
        <v>182</v>
      </c>
      <c r="F118" s="119" t="s">
        <v>245</v>
      </c>
      <c r="G118" s="30">
        <v>76</v>
      </c>
      <c r="H118" s="30">
        <v>15</v>
      </c>
      <c r="I118" s="30">
        <v>16</v>
      </c>
      <c r="J118" s="30">
        <v>87</v>
      </c>
      <c r="K118" s="30">
        <v>3017</v>
      </c>
      <c r="L118" s="30">
        <v>716</v>
      </c>
      <c r="M118" s="30">
        <v>784</v>
      </c>
      <c r="N118" s="30">
        <v>4189</v>
      </c>
      <c r="O118" s="30">
        <v>1992</v>
      </c>
      <c r="P118" s="30">
        <v>569</v>
      </c>
      <c r="Q118" s="30">
        <v>600</v>
      </c>
      <c r="R118" s="30">
        <v>2829</v>
      </c>
      <c r="S118" s="56">
        <f t="shared" si="9"/>
        <v>0.66025853496851172</v>
      </c>
      <c r="T118" s="56">
        <f t="shared" si="10"/>
        <v>0.79469273743016755</v>
      </c>
      <c r="U118" s="56">
        <f t="shared" si="11"/>
        <v>0.76530612244897955</v>
      </c>
      <c r="V118" s="57">
        <f t="shared" si="12"/>
        <v>0.67534017665313917</v>
      </c>
      <c r="W118" s="30">
        <v>0</v>
      </c>
      <c r="X118" s="30">
        <v>0</v>
      </c>
      <c r="Y118" s="30">
        <v>27446</v>
      </c>
      <c r="Z118" s="30">
        <v>8413</v>
      </c>
      <c r="AA118" s="30">
        <v>0</v>
      </c>
      <c r="AB118" s="30">
        <v>0</v>
      </c>
      <c r="AC118" s="30">
        <v>0</v>
      </c>
      <c r="AD118" s="30">
        <v>0</v>
      </c>
      <c r="AE118" s="55" t="e">
        <f t="shared" si="13"/>
        <v>#DIV/0!</v>
      </c>
      <c r="AF118" s="55" t="e">
        <f t="shared" si="14"/>
        <v>#DIV/0!</v>
      </c>
      <c r="AG118" s="55">
        <f t="shared" si="15"/>
        <v>0</v>
      </c>
      <c r="AH118" s="55">
        <f t="shared" si="16"/>
        <v>0</v>
      </c>
    </row>
    <row r="119" spans="1:34" s="40" customFormat="1" ht="12" x14ac:dyDescent="0.2">
      <c r="A119" s="118" t="s">
        <v>469</v>
      </c>
      <c r="B119" s="118" t="s">
        <v>185</v>
      </c>
      <c r="C119" s="118" t="s">
        <v>245</v>
      </c>
      <c r="D119" s="118" t="s">
        <v>289</v>
      </c>
      <c r="E119" s="118" t="s">
        <v>5</v>
      </c>
      <c r="F119" s="119" t="s">
        <v>245</v>
      </c>
      <c r="G119" s="30">
        <v>355</v>
      </c>
      <c r="H119" s="30">
        <v>115</v>
      </c>
      <c r="I119" s="30">
        <v>149</v>
      </c>
      <c r="J119" s="30">
        <v>170</v>
      </c>
      <c r="K119" s="30">
        <v>13848</v>
      </c>
      <c r="L119" s="30">
        <v>5659</v>
      </c>
      <c r="M119" s="30">
        <v>7372</v>
      </c>
      <c r="N119" s="30">
        <v>8398</v>
      </c>
      <c r="O119" s="30">
        <v>9746</v>
      </c>
      <c r="P119" s="30">
        <v>3502</v>
      </c>
      <c r="Q119" s="30">
        <v>5110</v>
      </c>
      <c r="R119" s="30">
        <v>6388</v>
      </c>
      <c r="S119" s="56">
        <f t="shared" si="9"/>
        <v>0.70378393991912191</v>
      </c>
      <c r="T119" s="56">
        <f t="shared" si="10"/>
        <v>0.61883725039759674</v>
      </c>
      <c r="U119" s="56">
        <f t="shared" si="11"/>
        <v>0.69316332067281605</v>
      </c>
      <c r="V119" s="57">
        <f t="shared" si="12"/>
        <v>0.76065729935698978</v>
      </c>
      <c r="W119" s="30">
        <v>116382</v>
      </c>
      <c r="X119" s="30">
        <v>0</v>
      </c>
      <c r="Y119" s="30">
        <v>144052</v>
      </c>
      <c r="Z119" s="30">
        <v>56086</v>
      </c>
      <c r="AA119" s="30">
        <v>520</v>
      </c>
      <c r="AB119" s="30">
        <v>0</v>
      </c>
      <c r="AC119" s="30">
        <v>0</v>
      </c>
      <c r="AD119" s="30">
        <v>0</v>
      </c>
      <c r="AE119" s="55">
        <f t="shared" si="13"/>
        <v>4.4680448866663228E-3</v>
      </c>
      <c r="AF119" s="55" t="e">
        <f t="shared" si="14"/>
        <v>#DIV/0!</v>
      </c>
      <c r="AG119" s="55">
        <f t="shared" si="15"/>
        <v>0</v>
      </c>
      <c r="AH119" s="55">
        <f t="shared" si="16"/>
        <v>0</v>
      </c>
    </row>
    <row r="120" spans="1:34" s="40" customFormat="1" ht="12" x14ac:dyDescent="0.2">
      <c r="A120" s="118" t="s">
        <v>469</v>
      </c>
      <c r="B120" s="118" t="s">
        <v>185</v>
      </c>
      <c r="C120" s="118" t="s">
        <v>245</v>
      </c>
      <c r="D120" s="118" t="s">
        <v>504</v>
      </c>
      <c r="E120" s="118" t="s">
        <v>215</v>
      </c>
      <c r="F120" s="119" t="s">
        <v>245</v>
      </c>
      <c r="G120" s="120"/>
      <c r="H120" s="30">
        <v>10</v>
      </c>
      <c r="I120" s="30">
        <v>181</v>
      </c>
      <c r="J120" s="30">
        <v>224</v>
      </c>
      <c r="K120" s="120"/>
      <c r="L120" s="30">
        <v>190</v>
      </c>
      <c r="M120" s="30">
        <v>3439</v>
      </c>
      <c r="N120" s="30">
        <v>4170</v>
      </c>
      <c r="O120" s="120"/>
      <c r="P120" s="30">
        <v>173</v>
      </c>
      <c r="Q120" s="30">
        <v>2754</v>
      </c>
      <c r="R120" s="30">
        <v>3192</v>
      </c>
      <c r="S120" s="56" t="e">
        <f t="shared" si="9"/>
        <v>#DIV/0!</v>
      </c>
      <c r="T120" s="56">
        <f t="shared" si="10"/>
        <v>0.91052631578947374</v>
      </c>
      <c r="U120" s="56">
        <f t="shared" si="11"/>
        <v>0.80081419017156152</v>
      </c>
      <c r="V120" s="57">
        <f t="shared" si="12"/>
        <v>0.76546762589928052</v>
      </c>
      <c r="W120" s="120"/>
      <c r="X120" s="30">
        <v>8000</v>
      </c>
      <c r="Y120" s="30">
        <v>144800</v>
      </c>
      <c r="Z120" s="30">
        <v>95600</v>
      </c>
      <c r="AA120" s="120"/>
      <c r="AB120" s="30">
        <v>0</v>
      </c>
      <c r="AC120" s="30">
        <v>0</v>
      </c>
      <c r="AD120" s="30">
        <v>0</v>
      </c>
      <c r="AE120" s="55" t="e">
        <f t="shared" si="13"/>
        <v>#DIV/0!</v>
      </c>
      <c r="AF120" s="55">
        <f t="shared" si="14"/>
        <v>0</v>
      </c>
      <c r="AG120" s="55">
        <f t="shared" si="15"/>
        <v>0</v>
      </c>
      <c r="AH120" s="55">
        <f t="shared" si="16"/>
        <v>0</v>
      </c>
    </row>
    <row r="121" spans="1:34" s="40" customFormat="1" ht="12" x14ac:dyDescent="0.2">
      <c r="A121" s="118" t="s">
        <v>469</v>
      </c>
      <c r="B121" s="118" t="s">
        <v>185</v>
      </c>
      <c r="C121" s="118" t="s">
        <v>245</v>
      </c>
      <c r="D121" s="118" t="s">
        <v>291</v>
      </c>
      <c r="E121" s="118" t="s">
        <v>7</v>
      </c>
      <c r="F121" s="119" t="s">
        <v>245</v>
      </c>
      <c r="G121" s="120"/>
      <c r="H121" s="30">
        <v>4</v>
      </c>
      <c r="I121" s="30">
        <v>44</v>
      </c>
      <c r="J121" s="30">
        <v>68</v>
      </c>
      <c r="K121" s="120"/>
      <c r="L121" s="30">
        <v>196</v>
      </c>
      <c r="M121" s="30">
        <v>2087</v>
      </c>
      <c r="N121" s="30">
        <v>3272</v>
      </c>
      <c r="O121" s="120"/>
      <c r="P121" s="30">
        <v>124</v>
      </c>
      <c r="Q121" s="30">
        <v>1790</v>
      </c>
      <c r="R121" s="30">
        <v>2544</v>
      </c>
      <c r="S121" s="56" t="e">
        <f t="shared" si="9"/>
        <v>#DIV/0!</v>
      </c>
      <c r="T121" s="56">
        <f t="shared" si="10"/>
        <v>0.63265306122448983</v>
      </c>
      <c r="U121" s="56">
        <f t="shared" si="11"/>
        <v>0.85769046478198374</v>
      </c>
      <c r="V121" s="57">
        <f t="shared" si="12"/>
        <v>0.77750611246943768</v>
      </c>
      <c r="W121" s="120"/>
      <c r="X121" s="30">
        <v>0</v>
      </c>
      <c r="Y121" s="30">
        <v>63800</v>
      </c>
      <c r="Z121" s="30">
        <v>102500</v>
      </c>
      <c r="AA121" s="120"/>
      <c r="AB121" s="30">
        <v>0</v>
      </c>
      <c r="AC121" s="30">
        <v>266</v>
      </c>
      <c r="AD121" s="30">
        <v>214</v>
      </c>
      <c r="AE121" s="55" t="e">
        <f t="shared" si="13"/>
        <v>#DIV/0!</v>
      </c>
      <c r="AF121" s="55" t="e">
        <f t="shared" si="14"/>
        <v>#DIV/0!</v>
      </c>
      <c r="AG121" s="55">
        <f t="shared" si="15"/>
        <v>4.1692789968652035E-3</v>
      </c>
      <c r="AH121" s="55">
        <f t="shared" si="16"/>
        <v>2.0878048780487803E-3</v>
      </c>
    </row>
    <row r="122" spans="1:34" s="40" customFormat="1" ht="12" x14ac:dyDescent="0.2">
      <c r="A122" s="118" t="s">
        <v>469</v>
      </c>
      <c r="B122" s="118" t="s">
        <v>185</v>
      </c>
      <c r="C122" s="118" t="s">
        <v>245</v>
      </c>
      <c r="D122" s="118" t="s">
        <v>472</v>
      </c>
      <c r="E122" s="118" t="s">
        <v>188</v>
      </c>
      <c r="F122" s="119" t="s">
        <v>245</v>
      </c>
      <c r="G122" s="30">
        <v>4</v>
      </c>
      <c r="H122" s="120"/>
      <c r="I122" s="120"/>
      <c r="J122" s="120"/>
      <c r="K122" s="30">
        <v>0</v>
      </c>
      <c r="L122" s="120"/>
      <c r="M122" s="120"/>
      <c r="N122" s="120"/>
      <c r="O122" s="30">
        <v>0</v>
      </c>
      <c r="P122" s="120"/>
      <c r="Q122" s="120"/>
      <c r="R122" s="120"/>
      <c r="S122" s="56" t="e">
        <f t="shared" si="9"/>
        <v>#DIV/0!</v>
      </c>
      <c r="T122" s="56" t="e">
        <f t="shared" si="10"/>
        <v>#DIV/0!</v>
      </c>
      <c r="U122" s="56" t="e">
        <f t="shared" si="11"/>
        <v>#DIV/0!</v>
      </c>
      <c r="V122" s="57" t="e">
        <f t="shared" si="12"/>
        <v>#DIV/0!</v>
      </c>
      <c r="W122" s="30">
        <v>25200</v>
      </c>
      <c r="X122" s="120"/>
      <c r="Y122" s="120"/>
      <c r="Z122" s="120"/>
      <c r="AA122" s="30">
        <v>13263</v>
      </c>
      <c r="AB122" s="120"/>
      <c r="AC122" s="120"/>
      <c r="AD122" s="120"/>
      <c r="AE122" s="55">
        <f t="shared" si="13"/>
        <v>0.52630952380952378</v>
      </c>
      <c r="AF122" s="55" t="e">
        <f t="shared" si="14"/>
        <v>#DIV/0!</v>
      </c>
      <c r="AG122" s="55" t="e">
        <f t="shared" si="15"/>
        <v>#DIV/0!</v>
      </c>
      <c r="AH122" s="55" t="e">
        <f t="shared" si="16"/>
        <v>#DIV/0!</v>
      </c>
    </row>
    <row r="123" spans="1:34" s="40" customFormat="1" ht="12" x14ac:dyDescent="0.2">
      <c r="A123" s="118" t="s">
        <v>478</v>
      </c>
      <c r="B123" s="118" t="s">
        <v>195</v>
      </c>
      <c r="C123" s="118" t="s">
        <v>245</v>
      </c>
      <c r="D123" s="118" t="s">
        <v>289</v>
      </c>
      <c r="E123" s="118" t="s">
        <v>5</v>
      </c>
      <c r="F123" s="119" t="s">
        <v>245</v>
      </c>
      <c r="G123" s="30">
        <v>192</v>
      </c>
      <c r="H123" s="30">
        <v>55</v>
      </c>
      <c r="I123" s="30">
        <v>94</v>
      </c>
      <c r="J123" s="30">
        <v>54</v>
      </c>
      <c r="K123" s="30">
        <v>8123</v>
      </c>
      <c r="L123" s="30">
        <v>2719</v>
      </c>
      <c r="M123" s="30">
        <v>4701</v>
      </c>
      <c r="N123" s="30">
        <v>3004</v>
      </c>
      <c r="O123" s="30">
        <v>5361</v>
      </c>
      <c r="P123" s="30">
        <v>1718</v>
      </c>
      <c r="Q123" s="30">
        <v>3198</v>
      </c>
      <c r="R123" s="30">
        <v>1947</v>
      </c>
      <c r="S123" s="56">
        <f t="shared" si="9"/>
        <v>0.65997784069924903</v>
      </c>
      <c r="T123" s="56">
        <f t="shared" si="10"/>
        <v>0.63184994483265911</v>
      </c>
      <c r="U123" s="56">
        <f t="shared" si="11"/>
        <v>0.6802807913209955</v>
      </c>
      <c r="V123" s="57">
        <f t="shared" si="12"/>
        <v>0.64813581890812255</v>
      </c>
      <c r="W123" s="30">
        <v>0</v>
      </c>
      <c r="X123" s="30">
        <v>0</v>
      </c>
      <c r="Y123" s="30">
        <v>100189</v>
      </c>
      <c r="Z123" s="30">
        <v>19139</v>
      </c>
      <c r="AA123" s="30">
        <v>0</v>
      </c>
      <c r="AB123" s="30">
        <v>0</v>
      </c>
      <c r="AC123" s="30">
        <v>0</v>
      </c>
      <c r="AD123" s="30">
        <v>0</v>
      </c>
      <c r="AE123" s="55" t="e">
        <f t="shared" si="13"/>
        <v>#DIV/0!</v>
      </c>
      <c r="AF123" s="55" t="e">
        <f t="shared" si="14"/>
        <v>#DIV/0!</v>
      </c>
      <c r="AG123" s="55">
        <f t="shared" si="15"/>
        <v>0</v>
      </c>
      <c r="AH123" s="55">
        <f t="shared" si="16"/>
        <v>0</v>
      </c>
    </row>
    <row r="124" spans="1:34" s="40" customFormat="1" ht="12" x14ac:dyDescent="0.2">
      <c r="A124" s="118" t="s">
        <v>478</v>
      </c>
      <c r="B124" s="118" t="s">
        <v>195</v>
      </c>
      <c r="C124" s="118" t="s">
        <v>245</v>
      </c>
      <c r="D124" s="118" t="s">
        <v>491</v>
      </c>
      <c r="E124" s="118" t="s">
        <v>206</v>
      </c>
      <c r="F124" s="119" t="s">
        <v>245</v>
      </c>
      <c r="G124" s="30">
        <v>29</v>
      </c>
      <c r="H124" s="30">
        <v>1</v>
      </c>
      <c r="I124" s="30">
        <v>28</v>
      </c>
      <c r="J124" s="120"/>
      <c r="K124" s="30">
        <v>501</v>
      </c>
      <c r="L124" s="30">
        <v>50</v>
      </c>
      <c r="M124" s="30">
        <v>1372</v>
      </c>
      <c r="N124" s="120"/>
      <c r="O124" s="30">
        <v>160</v>
      </c>
      <c r="P124" s="30">
        <v>33</v>
      </c>
      <c r="Q124" s="30">
        <v>737</v>
      </c>
      <c r="R124" s="120"/>
      <c r="S124" s="56">
        <f t="shared" si="9"/>
        <v>0.31936127744510978</v>
      </c>
      <c r="T124" s="56">
        <f t="shared" si="10"/>
        <v>0.66</v>
      </c>
      <c r="U124" s="56">
        <f t="shared" si="11"/>
        <v>0.53717201166180761</v>
      </c>
      <c r="V124" s="57" t="e">
        <f t="shared" si="12"/>
        <v>#DIV/0!</v>
      </c>
      <c r="W124" s="30">
        <v>7200</v>
      </c>
      <c r="X124" s="30">
        <v>0</v>
      </c>
      <c r="Y124" s="30">
        <v>19291</v>
      </c>
      <c r="Z124" s="120"/>
      <c r="AA124" s="30">
        <v>107</v>
      </c>
      <c r="AB124" s="30">
        <v>0</v>
      </c>
      <c r="AC124" s="30">
        <v>0</v>
      </c>
      <c r="AD124" s="120"/>
      <c r="AE124" s="55">
        <f t="shared" si="13"/>
        <v>1.4861111111111111E-2</v>
      </c>
      <c r="AF124" s="55" t="e">
        <f t="shared" si="14"/>
        <v>#DIV/0!</v>
      </c>
      <c r="AG124" s="55">
        <f t="shared" si="15"/>
        <v>0</v>
      </c>
      <c r="AH124" s="55" t="e">
        <f t="shared" si="16"/>
        <v>#DIV/0!</v>
      </c>
    </row>
    <row r="125" spans="1:34" s="40" customFormat="1" ht="12" x14ac:dyDescent="0.2">
      <c r="A125" s="118" t="s">
        <v>478</v>
      </c>
      <c r="B125" s="118" t="s">
        <v>195</v>
      </c>
      <c r="C125" s="118" t="s">
        <v>245</v>
      </c>
      <c r="D125" s="118" t="s">
        <v>465</v>
      </c>
      <c r="E125" s="118" t="s">
        <v>181</v>
      </c>
      <c r="F125" s="119" t="s">
        <v>245</v>
      </c>
      <c r="G125" s="120"/>
      <c r="H125" s="120"/>
      <c r="I125" s="30">
        <v>97</v>
      </c>
      <c r="J125" s="30">
        <v>240</v>
      </c>
      <c r="K125" s="120"/>
      <c r="L125" s="120"/>
      <c r="M125" s="30">
        <v>4755</v>
      </c>
      <c r="N125" s="30">
        <v>11706</v>
      </c>
      <c r="O125" s="120"/>
      <c r="P125" s="120"/>
      <c r="Q125" s="30">
        <v>3839</v>
      </c>
      <c r="R125" s="30">
        <v>8450</v>
      </c>
      <c r="S125" s="56" t="e">
        <f t="shared" si="9"/>
        <v>#DIV/0!</v>
      </c>
      <c r="T125" s="56" t="e">
        <f t="shared" si="10"/>
        <v>#DIV/0!</v>
      </c>
      <c r="U125" s="56">
        <f t="shared" si="11"/>
        <v>0.80736067297581493</v>
      </c>
      <c r="V125" s="57">
        <f t="shared" si="12"/>
        <v>0.72185204168802319</v>
      </c>
      <c r="W125" s="120"/>
      <c r="X125" s="120"/>
      <c r="Y125" s="30">
        <v>104082</v>
      </c>
      <c r="Z125" s="30">
        <v>73545</v>
      </c>
      <c r="AA125" s="120"/>
      <c r="AB125" s="120"/>
      <c r="AC125" s="30">
        <v>0</v>
      </c>
      <c r="AD125" s="30">
        <v>0</v>
      </c>
      <c r="AE125" s="55" t="e">
        <f t="shared" si="13"/>
        <v>#DIV/0!</v>
      </c>
      <c r="AF125" s="55" t="e">
        <f t="shared" si="14"/>
        <v>#DIV/0!</v>
      </c>
      <c r="AG125" s="55">
        <f t="shared" si="15"/>
        <v>0</v>
      </c>
      <c r="AH125" s="55">
        <f t="shared" si="16"/>
        <v>0</v>
      </c>
    </row>
    <row r="126" spans="1:34" s="40" customFormat="1" ht="12" x14ac:dyDescent="0.2">
      <c r="A126" s="118" t="s">
        <v>478</v>
      </c>
      <c r="B126" s="118" t="s">
        <v>195</v>
      </c>
      <c r="C126" s="118" t="s">
        <v>245</v>
      </c>
      <c r="D126" s="118" t="s">
        <v>287</v>
      </c>
      <c r="E126" s="118" t="s">
        <v>3</v>
      </c>
      <c r="F126" s="119" t="s">
        <v>245</v>
      </c>
      <c r="G126" s="30">
        <v>2809</v>
      </c>
      <c r="H126" s="30">
        <v>948</v>
      </c>
      <c r="I126" s="30">
        <v>1588</v>
      </c>
      <c r="J126" s="30">
        <v>2441</v>
      </c>
      <c r="K126" s="30">
        <v>188266</v>
      </c>
      <c r="L126" s="30">
        <v>61582</v>
      </c>
      <c r="M126" s="30">
        <v>102249</v>
      </c>
      <c r="N126" s="30">
        <v>243107</v>
      </c>
      <c r="O126" s="30">
        <v>143196</v>
      </c>
      <c r="P126" s="30">
        <v>41880</v>
      </c>
      <c r="Q126" s="30">
        <v>79176</v>
      </c>
      <c r="R126" s="30">
        <v>184109</v>
      </c>
      <c r="S126" s="56">
        <f t="shared" si="9"/>
        <v>0.76060467636216844</v>
      </c>
      <c r="T126" s="56">
        <f t="shared" si="10"/>
        <v>0.68006885128771399</v>
      </c>
      <c r="U126" s="56">
        <f t="shared" si="11"/>
        <v>0.77434498136901098</v>
      </c>
      <c r="V126" s="57">
        <f t="shared" si="12"/>
        <v>0.75731673707462144</v>
      </c>
      <c r="W126" s="30">
        <v>27776</v>
      </c>
      <c r="X126" s="30">
        <v>285500</v>
      </c>
      <c r="Y126" s="30">
        <v>1395349</v>
      </c>
      <c r="Z126" s="30">
        <v>9149474</v>
      </c>
      <c r="AA126" s="30">
        <v>27776</v>
      </c>
      <c r="AB126" s="30">
        <v>4928</v>
      </c>
      <c r="AC126" s="30">
        <v>0</v>
      </c>
      <c r="AD126" s="30">
        <v>16663</v>
      </c>
      <c r="AE126" s="55">
        <f t="shared" si="13"/>
        <v>1</v>
      </c>
      <c r="AF126" s="55">
        <f t="shared" si="14"/>
        <v>1.7260945709281963E-2</v>
      </c>
      <c r="AG126" s="55">
        <f t="shared" si="15"/>
        <v>0</v>
      </c>
      <c r="AH126" s="55">
        <f t="shared" si="16"/>
        <v>1.8211975901565489E-3</v>
      </c>
    </row>
    <row r="127" spans="1:34" s="40" customFormat="1" ht="12" x14ac:dyDescent="0.2">
      <c r="A127" s="118" t="s">
        <v>478</v>
      </c>
      <c r="B127" s="118" t="s">
        <v>195</v>
      </c>
      <c r="C127" s="118" t="s">
        <v>245</v>
      </c>
      <c r="D127" s="118" t="s">
        <v>291</v>
      </c>
      <c r="E127" s="118" t="s">
        <v>7</v>
      </c>
      <c r="F127" s="119" t="s">
        <v>245</v>
      </c>
      <c r="G127" s="30">
        <v>6</v>
      </c>
      <c r="H127" s="30">
        <v>13</v>
      </c>
      <c r="I127" s="120"/>
      <c r="J127" s="120"/>
      <c r="K127" s="30">
        <v>362</v>
      </c>
      <c r="L127" s="30">
        <v>842</v>
      </c>
      <c r="M127" s="120"/>
      <c r="N127" s="120"/>
      <c r="O127" s="30">
        <v>227</v>
      </c>
      <c r="P127" s="30">
        <v>429</v>
      </c>
      <c r="Q127" s="120"/>
      <c r="R127" s="120"/>
      <c r="S127" s="56">
        <f t="shared" si="9"/>
        <v>0.6270718232044199</v>
      </c>
      <c r="T127" s="56">
        <f t="shared" si="10"/>
        <v>0.50950118764845609</v>
      </c>
      <c r="U127" s="56" t="e">
        <f t="shared" si="11"/>
        <v>#DIV/0!</v>
      </c>
      <c r="V127" s="57" t="e">
        <f t="shared" si="12"/>
        <v>#DIV/0!</v>
      </c>
      <c r="W127" s="30">
        <v>0</v>
      </c>
      <c r="X127" s="30">
        <v>0</v>
      </c>
      <c r="Y127" s="120"/>
      <c r="Z127" s="120"/>
      <c r="AA127" s="30">
        <v>0</v>
      </c>
      <c r="AB127" s="30">
        <v>0</v>
      </c>
      <c r="AC127" s="120"/>
      <c r="AD127" s="120"/>
      <c r="AE127" s="55" t="e">
        <f t="shared" si="13"/>
        <v>#DIV/0!</v>
      </c>
      <c r="AF127" s="55" t="e">
        <f t="shared" si="14"/>
        <v>#DIV/0!</v>
      </c>
      <c r="AG127" s="55" t="e">
        <f t="shared" si="15"/>
        <v>#DIV/0!</v>
      </c>
      <c r="AH127" s="55" t="e">
        <f t="shared" si="16"/>
        <v>#DIV/0!</v>
      </c>
    </row>
    <row r="128" spans="1:34" s="40" customFormat="1" ht="12" x14ac:dyDescent="0.2">
      <c r="A128" s="118" t="s">
        <v>478</v>
      </c>
      <c r="B128" s="118" t="s">
        <v>195</v>
      </c>
      <c r="C128" s="118" t="s">
        <v>245</v>
      </c>
      <c r="D128" s="118" t="s">
        <v>398</v>
      </c>
      <c r="E128" s="118" t="s">
        <v>160</v>
      </c>
      <c r="F128" s="119" t="s">
        <v>245</v>
      </c>
      <c r="G128" s="30">
        <v>2</v>
      </c>
      <c r="H128" s="120"/>
      <c r="I128" s="120"/>
      <c r="J128" s="120"/>
      <c r="K128" s="30">
        <v>38</v>
      </c>
      <c r="L128" s="120"/>
      <c r="M128" s="120"/>
      <c r="N128" s="120"/>
      <c r="O128" s="30">
        <v>19</v>
      </c>
      <c r="P128" s="120"/>
      <c r="Q128" s="120"/>
      <c r="R128" s="120"/>
      <c r="S128" s="56">
        <f t="shared" si="9"/>
        <v>0.5</v>
      </c>
      <c r="T128" s="56" t="e">
        <f t="shared" si="10"/>
        <v>#DIV/0!</v>
      </c>
      <c r="U128" s="56" t="e">
        <f t="shared" si="11"/>
        <v>#DIV/0!</v>
      </c>
      <c r="V128" s="57" t="e">
        <f t="shared" si="12"/>
        <v>#DIV/0!</v>
      </c>
      <c r="W128" s="30">
        <v>4400</v>
      </c>
      <c r="X128" s="120"/>
      <c r="Y128" s="120"/>
      <c r="Z128" s="120"/>
      <c r="AA128" s="30">
        <v>0</v>
      </c>
      <c r="AB128" s="120"/>
      <c r="AC128" s="120"/>
      <c r="AD128" s="120"/>
      <c r="AE128" s="55">
        <f t="shared" si="13"/>
        <v>0</v>
      </c>
      <c r="AF128" s="55" t="e">
        <f t="shared" si="14"/>
        <v>#DIV/0!</v>
      </c>
      <c r="AG128" s="55" t="e">
        <f t="shared" si="15"/>
        <v>#DIV/0!</v>
      </c>
      <c r="AH128" s="55" t="e">
        <f t="shared" si="16"/>
        <v>#DIV/0!</v>
      </c>
    </row>
    <row r="129" spans="1:34" s="40" customFormat="1" ht="12" x14ac:dyDescent="0.2">
      <c r="A129" s="118" t="s">
        <v>478</v>
      </c>
      <c r="B129" s="118" t="s">
        <v>195</v>
      </c>
      <c r="C129" s="118" t="s">
        <v>245</v>
      </c>
      <c r="D129" s="118" t="s">
        <v>351</v>
      </c>
      <c r="E129" s="118" t="s">
        <v>193</v>
      </c>
      <c r="F129" s="119" t="s">
        <v>245</v>
      </c>
      <c r="G129" s="30">
        <v>1</v>
      </c>
      <c r="H129" s="120"/>
      <c r="I129" s="120"/>
      <c r="J129" s="120"/>
      <c r="K129" s="30">
        <v>68</v>
      </c>
      <c r="L129" s="120"/>
      <c r="M129" s="120"/>
      <c r="N129" s="120"/>
      <c r="O129" s="30">
        <v>60</v>
      </c>
      <c r="P129" s="120"/>
      <c r="Q129" s="120"/>
      <c r="R129" s="120"/>
      <c r="S129" s="56">
        <f t="shared" si="9"/>
        <v>0.88235294117647056</v>
      </c>
      <c r="T129" s="56" t="e">
        <f t="shared" si="10"/>
        <v>#DIV/0!</v>
      </c>
      <c r="U129" s="56" t="e">
        <f t="shared" si="11"/>
        <v>#DIV/0!</v>
      </c>
      <c r="V129" s="57" t="e">
        <f t="shared" si="12"/>
        <v>#DIV/0!</v>
      </c>
      <c r="W129" s="30">
        <v>0</v>
      </c>
      <c r="X129" s="120"/>
      <c r="Y129" s="120"/>
      <c r="Z129" s="120"/>
      <c r="AA129" s="30">
        <v>0</v>
      </c>
      <c r="AB129" s="120"/>
      <c r="AC129" s="120"/>
      <c r="AD129" s="120"/>
      <c r="AE129" s="55" t="e">
        <f t="shared" si="13"/>
        <v>#DIV/0!</v>
      </c>
      <c r="AF129" s="55" t="e">
        <f t="shared" si="14"/>
        <v>#DIV/0!</v>
      </c>
      <c r="AG129" s="55" t="e">
        <f t="shared" si="15"/>
        <v>#DIV/0!</v>
      </c>
      <c r="AH129" s="55" t="e">
        <f t="shared" si="16"/>
        <v>#DIV/0!</v>
      </c>
    </row>
    <row r="130" spans="1:34" s="40" customFormat="1" ht="12" x14ac:dyDescent="0.2">
      <c r="A130" s="118" t="s">
        <v>478</v>
      </c>
      <c r="B130" s="118" t="s">
        <v>195</v>
      </c>
      <c r="C130" s="118" t="s">
        <v>245</v>
      </c>
      <c r="D130" s="118" t="s">
        <v>290</v>
      </c>
      <c r="E130" s="118" t="s">
        <v>6</v>
      </c>
      <c r="F130" s="119" t="s">
        <v>245</v>
      </c>
      <c r="G130" s="120"/>
      <c r="H130" s="120"/>
      <c r="I130" s="120"/>
      <c r="J130" s="30">
        <v>140</v>
      </c>
      <c r="K130" s="120"/>
      <c r="L130" s="120"/>
      <c r="M130" s="120"/>
      <c r="N130" s="30">
        <v>26288</v>
      </c>
      <c r="O130" s="120"/>
      <c r="P130" s="120"/>
      <c r="Q130" s="120"/>
      <c r="R130" s="30">
        <v>19931</v>
      </c>
      <c r="S130" s="56" t="e">
        <f t="shared" si="9"/>
        <v>#DIV/0!</v>
      </c>
      <c r="T130" s="56" t="e">
        <f t="shared" si="10"/>
        <v>#DIV/0!</v>
      </c>
      <c r="U130" s="56" t="e">
        <f t="shared" si="11"/>
        <v>#DIV/0!</v>
      </c>
      <c r="V130" s="57">
        <f t="shared" si="12"/>
        <v>0.75817863664029217</v>
      </c>
      <c r="W130" s="120"/>
      <c r="X130" s="120"/>
      <c r="Y130" s="120"/>
      <c r="Z130" s="30">
        <v>0</v>
      </c>
      <c r="AA130" s="120"/>
      <c r="AB130" s="120"/>
      <c r="AC130" s="120"/>
      <c r="AD130" s="30">
        <v>0</v>
      </c>
      <c r="AE130" s="55" t="e">
        <f t="shared" si="13"/>
        <v>#DIV/0!</v>
      </c>
      <c r="AF130" s="55" t="e">
        <f t="shared" si="14"/>
        <v>#DIV/0!</v>
      </c>
      <c r="AG130" s="55" t="e">
        <f t="shared" si="15"/>
        <v>#DIV/0!</v>
      </c>
      <c r="AH130" s="55" t="e">
        <f t="shared" si="16"/>
        <v>#DIV/0!</v>
      </c>
    </row>
    <row r="131" spans="1:34" s="40" customFormat="1" ht="12" x14ac:dyDescent="0.2">
      <c r="A131" s="118" t="s">
        <v>478</v>
      </c>
      <c r="B131" s="118" t="s">
        <v>195</v>
      </c>
      <c r="C131" s="118" t="s">
        <v>245</v>
      </c>
      <c r="D131" s="118" t="s">
        <v>369</v>
      </c>
      <c r="E131" s="118" t="s">
        <v>86</v>
      </c>
      <c r="F131" s="119" t="s">
        <v>245</v>
      </c>
      <c r="G131" s="120"/>
      <c r="H131" s="120"/>
      <c r="I131" s="120"/>
      <c r="J131" s="30">
        <v>1</v>
      </c>
      <c r="K131" s="120"/>
      <c r="L131" s="120"/>
      <c r="M131" s="120"/>
      <c r="N131" s="30">
        <v>180</v>
      </c>
      <c r="O131" s="120"/>
      <c r="P131" s="120"/>
      <c r="Q131" s="120"/>
      <c r="R131" s="30">
        <v>167</v>
      </c>
      <c r="S131" s="56" t="e">
        <f t="shared" si="9"/>
        <v>#DIV/0!</v>
      </c>
      <c r="T131" s="56" t="e">
        <f t="shared" si="10"/>
        <v>#DIV/0!</v>
      </c>
      <c r="U131" s="56" t="e">
        <f t="shared" si="11"/>
        <v>#DIV/0!</v>
      </c>
      <c r="V131" s="57">
        <f t="shared" si="12"/>
        <v>0.92777777777777781</v>
      </c>
      <c r="W131" s="120"/>
      <c r="X131" s="120"/>
      <c r="Y131" s="120"/>
      <c r="Z131" s="30">
        <v>2782</v>
      </c>
      <c r="AA131" s="120"/>
      <c r="AB131" s="120"/>
      <c r="AC131" s="120"/>
      <c r="AD131" s="30">
        <v>0</v>
      </c>
      <c r="AE131" s="55" t="e">
        <f t="shared" si="13"/>
        <v>#DIV/0!</v>
      </c>
      <c r="AF131" s="55" t="e">
        <f t="shared" si="14"/>
        <v>#DIV/0!</v>
      </c>
      <c r="AG131" s="55" t="e">
        <f t="shared" si="15"/>
        <v>#DIV/0!</v>
      </c>
      <c r="AH131" s="55">
        <f t="shared" si="16"/>
        <v>0</v>
      </c>
    </row>
    <row r="132" spans="1:34" s="40" customFormat="1" ht="12" x14ac:dyDescent="0.2">
      <c r="A132" s="118" t="s">
        <v>478</v>
      </c>
      <c r="B132" s="118" t="s">
        <v>195</v>
      </c>
      <c r="C132" s="118" t="s">
        <v>245</v>
      </c>
      <c r="D132" s="118" t="s">
        <v>452</v>
      </c>
      <c r="E132" s="118" t="s">
        <v>168</v>
      </c>
      <c r="F132" s="119" t="s">
        <v>245</v>
      </c>
      <c r="G132" s="30">
        <v>8</v>
      </c>
      <c r="H132" s="120"/>
      <c r="I132" s="120"/>
      <c r="J132" s="120"/>
      <c r="K132" s="30">
        <v>191</v>
      </c>
      <c r="L132" s="120"/>
      <c r="M132" s="120"/>
      <c r="N132" s="120"/>
      <c r="O132" s="30">
        <v>55</v>
      </c>
      <c r="P132" s="120"/>
      <c r="Q132" s="120"/>
      <c r="R132" s="120"/>
      <c r="S132" s="56">
        <f t="shared" si="9"/>
        <v>0.2879581151832461</v>
      </c>
      <c r="T132" s="56" t="e">
        <f t="shared" si="10"/>
        <v>#DIV/0!</v>
      </c>
      <c r="U132" s="56" t="e">
        <f t="shared" si="11"/>
        <v>#DIV/0!</v>
      </c>
      <c r="V132" s="57" t="e">
        <f t="shared" si="12"/>
        <v>#DIV/0!</v>
      </c>
      <c r="W132" s="30">
        <v>1150</v>
      </c>
      <c r="X132" s="120"/>
      <c r="Y132" s="120"/>
      <c r="Z132" s="120"/>
      <c r="AA132" s="30">
        <v>0</v>
      </c>
      <c r="AB132" s="120"/>
      <c r="AC132" s="120"/>
      <c r="AD132" s="120"/>
      <c r="AE132" s="55">
        <f t="shared" si="13"/>
        <v>0</v>
      </c>
      <c r="AF132" s="55" t="e">
        <f t="shared" si="14"/>
        <v>#DIV/0!</v>
      </c>
      <c r="AG132" s="55" t="e">
        <f t="shared" si="15"/>
        <v>#DIV/0!</v>
      </c>
      <c r="AH132" s="55" t="e">
        <f t="shared" si="16"/>
        <v>#DIV/0!</v>
      </c>
    </row>
    <row r="133" spans="1:34" s="40" customFormat="1" ht="12" x14ac:dyDescent="0.2">
      <c r="A133" s="118" t="s">
        <v>399</v>
      </c>
      <c r="B133" s="118" t="s">
        <v>116</v>
      </c>
      <c r="C133" s="118" t="s">
        <v>245</v>
      </c>
      <c r="D133" s="118" t="s">
        <v>285</v>
      </c>
      <c r="E133" s="118" t="s">
        <v>1</v>
      </c>
      <c r="F133" s="119" t="s">
        <v>245</v>
      </c>
      <c r="G133" s="120"/>
      <c r="H133" s="120"/>
      <c r="I133" s="120"/>
      <c r="J133" s="30">
        <v>1</v>
      </c>
      <c r="K133" s="120"/>
      <c r="L133" s="120"/>
      <c r="M133" s="120"/>
      <c r="N133" s="30">
        <v>186</v>
      </c>
      <c r="O133" s="120"/>
      <c r="P133" s="120"/>
      <c r="Q133" s="120"/>
      <c r="R133" s="30">
        <v>170</v>
      </c>
      <c r="S133" s="56" t="e">
        <f t="shared" si="9"/>
        <v>#DIV/0!</v>
      </c>
      <c r="T133" s="56" t="e">
        <f t="shared" si="10"/>
        <v>#DIV/0!</v>
      </c>
      <c r="U133" s="56" t="e">
        <f t="shared" si="11"/>
        <v>#DIV/0!</v>
      </c>
      <c r="V133" s="57">
        <f t="shared" si="12"/>
        <v>0.91397849462365588</v>
      </c>
      <c r="W133" s="120"/>
      <c r="X133" s="120"/>
      <c r="Y133" s="120"/>
      <c r="Z133" s="30">
        <v>0</v>
      </c>
      <c r="AA133" s="120"/>
      <c r="AB133" s="120"/>
      <c r="AC133" s="120"/>
      <c r="AD133" s="30">
        <v>0</v>
      </c>
      <c r="AE133" s="55" t="e">
        <f t="shared" si="13"/>
        <v>#DIV/0!</v>
      </c>
      <c r="AF133" s="55" t="e">
        <f t="shared" si="14"/>
        <v>#DIV/0!</v>
      </c>
      <c r="AG133" s="55" t="e">
        <f t="shared" si="15"/>
        <v>#DIV/0!</v>
      </c>
      <c r="AH133" s="55" t="e">
        <f t="shared" si="16"/>
        <v>#DIV/0!</v>
      </c>
    </row>
    <row r="134" spans="1:34" s="40" customFormat="1" ht="12" x14ac:dyDescent="0.2">
      <c r="A134" s="118" t="s">
        <v>399</v>
      </c>
      <c r="B134" s="118" t="s">
        <v>116</v>
      </c>
      <c r="C134" s="118" t="s">
        <v>245</v>
      </c>
      <c r="D134" s="118" t="s">
        <v>289</v>
      </c>
      <c r="E134" s="118" t="s">
        <v>5</v>
      </c>
      <c r="F134" s="119" t="s">
        <v>245</v>
      </c>
      <c r="G134" s="30">
        <v>107</v>
      </c>
      <c r="H134" s="30">
        <v>29</v>
      </c>
      <c r="I134" s="30">
        <v>983</v>
      </c>
      <c r="J134" s="30">
        <v>1021</v>
      </c>
      <c r="K134" s="30">
        <v>13196</v>
      </c>
      <c r="L134" s="30">
        <v>5432</v>
      </c>
      <c r="M134" s="30">
        <v>167916</v>
      </c>
      <c r="N134" s="30">
        <v>177564</v>
      </c>
      <c r="O134" s="30">
        <v>10991</v>
      </c>
      <c r="P134" s="30">
        <v>4027</v>
      </c>
      <c r="Q134" s="30">
        <v>124311</v>
      </c>
      <c r="R134" s="30">
        <v>141049</v>
      </c>
      <c r="S134" s="56">
        <f t="shared" si="9"/>
        <v>0.83290391027584121</v>
      </c>
      <c r="T134" s="56">
        <f t="shared" si="10"/>
        <v>0.74134756995581741</v>
      </c>
      <c r="U134" s="56">
        <f t="shared" si="11"/>
        <v>0.74031658686486101</v>
      </c>
      <c r="V134" s="57">
        <f t="shared" si="12"/>
        <v>0.79435583789506881</v>
      </c>
      <c r="W134" s="30">
        <v>925</v>
      </c>
      <c r="X134" s="30">
        <v>18450</v>
      </c>
      <c r="Y134" s="30">
        <v>7777725</v>
      </c>
      <c r="Z134" s="30">
        <v>5831198</v>
      </c>
      <c r="AA134" s="30">
        <v>925</v>
      </c>
      <c r="AB134" s="30">
        <v>0</v>
      </c>
      <c r="AC134" s="30">
        <v>936</v>
      </c>
      <c r="AD134" s="30">
        <v>1038</v>
      </c>
      <c r="AE134" s="55">
        <f t="shared" si="13"/>
        <v>1</v>
      </c>
      <c r="AF134" s="55">
        <f t="shared" si="14"/>
        <v>0</v>
      </c>
      <c r="AG134" s="55">
        <f t="shared" si="15"/>
        <v>1.2034367376064337E-4</v>
      </c>
      <c r="AH134" s="55">
        <f t="shared" si="16"/>
        <v>1.7800801824942319E-4</v>
      </c>
    </row>
    <row r="135" spans="1:34" s="40" customFormat="1" ht="12" x14ac:dyDescent="0.2">
      <c r="A135" s="118" t="s">
        <v>399</v>
      </c>
      <c r="B135" s="118" t="s">
        <v>116</v>
      </c>
      <c r="C135" s="118" t="s">
        <v>245</v>
      </c>
      <c r="D135" s="118" t="s">
        <v>292</v>
      </c>
      <c r="E135" s="118" t="s">
        <v>8</v>
      </c>
      <c r="F135" s="119" t="s">
        <v>245</v>
      </c>
      <c r="G135" s="30">
        <v>327</v>
      </c>
      <c r="H135" s="30">
        <v>136</v>
      </c>
      <c r="I135" s="30">
        <v>514</v>
      </c>
      <c r="J135" s="30">
        <v>769</v>
      </c>
      <c r="K135" s="30">
        <v>60796</v>
      </c>
      <c r="L135" s="30">
        <v>25464</v>
      </c>
      <c r="M135" s="30">
        <v>90033</v>
      </c>
      <c r="N135" s="30">
        <v>131457</v>
      </c>
      <c r="O135" s="30">
        <v>47811</v>
      </c>
      <c r="P135" s="30">
        <v>20112</v>
      </c>
      <c r="Q135" s="30">
        <v>70314</v>
      </c>
      <c r="R135" s="30">
        <v>102546</v>
      </c>
      <c r="S135" s="56">
        <f t="shared" si="9"/>
        <v>0.78641686953089018</v>
      </c>
      <c r="T135" s="56">
        <f t="shared" si="10"/>
        <v>0.78982092365692746</v>
      </c>
      <c r="U135" s="56">
        <f t="shared" si="11"/>
        <v>0.78098030722068579</v>
      </c>
      <c r="V135" s="57">
        <f t="shared" si="12"/>
        <v>0.78007257125904284</v>
      </c>
      <c r="W135" s="30">
        <v>0</v>
      </c>
      <c r="X135" s="30">
        <v>0</v>
      </c>
      <c r="Y135" s="30">
        <v>619455</v>
      </c>
      <c r="Z135" s="30">
        <v>1451951</v>
      </c>
      <c r="AA135" s="30">
        <v>0</v>
      </c>
      <c r="AB135" s="30">
        <v>0</v>
      </c>
      <c r="AC135" s="30">
        <v>9137</v>
      </c>
      <c r="AD135" s="30">
        <v>47179</v>
      </c>
      <c r="AE135" s="55" t="e">
        <f t="shared" si="13"/>
        <v>#DIV/0!</v>
      </c>
      <c r="AF135" s="55" t="e">
        <f t="shared" si="14"/>
        <v>#DIV/0!</v>
      </c>
      <c r="AG135" s="55">
        <f t="shared" si="15"/>
        <v>1.4750062554987852E-2</v>
      </c>
      <c r="AH135" s="55">
        <f t="shared" si="16"/>
        <v>3.2493520786858507E-2</v>
      </c>
    </row>
    <row r="136" spans="1:34" s="40" customFormat="1" ht="12" x14ac:dyDescent="0.2">
      <c r="A136" s="118" t="s">
        <v>399</v>
      </c>
      <c r="B136" s="118" t="s">
        <v>116</v>
      </c>
      <c r="C136" s="118" t="s">
        <v>245</v>
      </c>
      <c r="D136" s="118" t="s">
        <v>287</v>
      </c>
      <c r="E136" s="118" t="s">
        <v>3</v>
      </c>
      <c r="F136" s="119" t="s">
        <v>245</v>
      </c>
      <c r="G136" s="30">
        <v>6396</v>
      </c>
      <c r="H136" s="30">
        <v>2065</v>
      </c>
      <c r="I136" s="30">
        <v>5283</v>
      </c>
      <c r="J136" s="30">
        <v>6970</v>
      </c>
      <c r="K136" s="30">
        <v>959208</v>
      </c>
      <c r="L136" s="30">
        <v>327484</v>
      </c>
      <c r="M136" s="30">
        <v>872007</v>
      </c>
      <c r="N136" s="30">
        <v>1227576</v>
      </c>
      <c r="O136" s="30">
        <v>826566</v>
      </c>
      <c r="P136" s="30">
        <v>276471</v>
      </c>
      <c r="Q136" s="30">
        <v>730970</v>
      </c>
      <c r="R136" s="30">
        <v>1004629</v>
      </c>
      <c r="S136" s="56">
        <f t="shared" si="9"/>
        <v>0.86171716666249654</v>
      </c>
      <c r="T136" s="56">
        <f t="shared" si="10"/>
        <v>0.84422750424448212</v>
      </c>
      <c r="U136" s="56">
        <f t="shared" si="11"/>
        <v>0.83826161945947686</v>
      </c>
      <c r="V136" s="57">
        <f t="shared" si="12"/>
        <v>0.8183843607238982</v>
      </c>
      <c r="W136" s="30">
        <v>24286011</v>
      </c>
      <c r="X136" s="30">
        <v>12097885</v>
      </c>
      <c r="Y136" s="30">
        <v>37779874</v>
      </c>
      <c r="Z136" s="30">
        <v>47035678</v>
      </c>
      <c r="AA136" s="30">
        <v>1784769</v>
      </c>
      <c r="AB136" s="30">
        <v>340353</v>
      </c>
      <c r="AC136" s="30">
        <v>1653141</v>
      </c>
      <c r="AD136" s="30">
        <v>1808462</v>
      </c>
      <c r="AE136" s="55">
        <f t="shared" si="13"/>
        <v>7.3489590365416538E-2</v>
      </c>
      <c r="AF136" s="55">
        <f t="shared" si="14"/>
        <v>2.8133264616087852E-2</v>
      </c>
      <c r="AG136" s="55">
        <f t="shared" si="15"/>
        <v>4.3757186696811112E-2</v>
      </c>
      <c r="AH136" s="55">
        <f t="shared" si="16"/>
        <v>3.8448728218608862E-2</v>
      </c>
    </row>
    <row r="137" spans="1:34" s="40" customFormat="1" ht="12" x14ac:dyDescent="0.2">
      <c r="A137" s="118" t="s">
        <v>399</v>
      </c>
      <c r="B137" s="118" t="s">
        <v>116</v>
      </c>
      <c r="C137" s="118" t="s">
        <v>245</v>
      </c>
      <c r="D137" s="118" t="s">
        <v>378</v>
      </c>
      <c r="E137" s="118" t="s">
        <v>95</v>
      </c>
      <c r="F137" s="119" t="s">
        <v>245</v>
      </c>
      <c r="G137" s="30">
        <v>18</v>
      </c>
      <c r="H137" s="120"/>
      <c r="I137" s="120"/>
      <c r="J137" s="120"/>
      <c r="K137" s="30">
        <v>3264</v>
      </c>
      <c r="L137" s="120"/>
      <c r="M137" s="120"/>
      <c r="N137" s="120"/>
      <c r="O137" s="30">
        <v>2388</v>
      </c>
      <c r="P137" s="120"/>
      <c r="Q137" s="120"/>
      <c r="R137" s="120"/>
      <c r="S137" s="56">
        <f t="shared" si="9"/>
        <v>0.73161764705882348</v>
      </c>
      <c r="T137" s="56" t="e">
        <f t="shared" si="10"/>
        <v>#DIV/0!</v>
      </c>
      <c r="U137" s="56" t="e">
        <f t="shared" si="11"/>
        <v>#DIV/0!</v>
      </c>
      <c r="V137" s="57" t="e">
        <f t="shared" si="12"/>
        <v>#DIV/0!</v>
      </c>
      <c r="W137" s="30">
        <v>0</v>
      </c>
      <c r="X137" s="120"/>
      <c r="Y137" s="120"/>
      <c r="Z137" s="120"/>
      <c r="AA137" s="30">
        <v>0</v>
      </c>
      <c r="AB137" s="120"/>
      <c r="AC137" s="120"/>
      <c r="AD137" s="120"/>
      <c r="AE137" s="55" t="e">
        <f t="shared" si="13"/>
        <v>#DIV/0!</v>
      </c>
      <c r="AF137" s="55" t="e">
        <f t="shared" si="14"/>
        <v>#DIV/0!</v>
      </c>
      <c r="AG137" s="55" t="e">
        <f t="shared" si="15"/>
        <v>#DIV/0!</v>
      </c>
      <c r="AH137" s="55" t="e">
        <f t="shared" si="16"/>
        <v>#DIV/0!</v>
      </c>
    </row>
    <row r="138" spans="1:34" s="40" customFormat="1" ht="12" x14ac:dyDescent="0.2">
      <c r="A138" s="118" t="s">
        <v>399</v>
      </c>
      <c r="B138" s="118" t="s">
        <v>116</v>
      </c>
      <c r="C138" s="118" t="s">
        <v>245</v>
      </c>
      <c r="D138" s="118" t="s">
        <v>291</v>
      </c>
      <c r="E138" s="118" t="s">
        <v>7</v>
      </c>
      <c r="F138" s="119" t="s">
        <v>245</v>
      </c>
      <c r="G138" s="30">
        <v>1860</v>
      </c>
      <c r="H138" s="30">
        <v>641</v>
      </c>
      <c r="I138" s="30">
        <v>2571</v>
      </c>
      <c r="J138" s="30">
        <v>3208</v>
      </c>
      <c r="K138" s="30">
        <v>314550</v>
      </c>
      <c r="L138" s="30">
        <v>112301</v>
      </c>
      <c r="M138" s="30">
        <v>443775</v>
      </c>
      <c r="N138" s="30">
        <v>564017</v>
      </c>
      <c r="O138" s="30">
        <v>257809</v>
      </c>
      <c r="P138" s="30">
        <v>92108</v>
      </c>
      <c r="Q138" s="30">
        <v>336699</v>
      </c>
      <c r="R138" s="30">
        <v>431958</v>
      </c>
      <c r="S138" s="56">
        <f t="shared" ref="S138:S201" si="17">+O138/K138</f>
        <v>0.81961214433317442</v>
      </c>
      <c r="T138" s="56">
        <f t="shared" ref="T138:T201" si="18">+P138/L138</f>
        <v>0.82018860027960572</v>
      </c>
      <c r="U138" s="56">
        <f t="shared" ref="U138:U201" si="19">+Q138/M138</f>
        <v>0.75871556532026363</v>
      </c>
      <c r="V138" s="57">
        <f t="shared" ref="V138:V201" si="20">+R138/N138</f>
        <v>0.76585989429396628</v>
      </c>
      <c r="W138" s="30">
        <v>5636594</v>
      </c>
      <c r="X138" s="30">
        <v>1983676</v>
      </c>
      <c r="Y138" s="30">
        <v>14409554</v>
      </c>
      <c r="Z138" s="30">
        <v>19473781</v>
      </c>
      <c r="AA138" s="30">
        <v>104994</v>
      </c>
      <c r="AB138" s="30">
        <v>17748</v>
      </c>
      <c r="AC138" s="30">
        <v>10769</v>
      </c>
      <c r="AD138" s="30">
        <v>10188</v>
      </c>
      <c r="AE138" s="55">
        <f t="shared" ref="AE138:AE201" si="21">+AA138/W138</f>
        <v>1.8627206429982363E-2</v>
      </c>
      <c r="AF138" s="55">
        <f t="shared" ref="AF138:AF201" si="22">+AB138/X138</f>
        <v>8.9470256231360366E-3</v>
      </c>
      <c r="AG138" s="55">
        <f t="shared" ref="AG138:AG201" si="23">+AC138/Y138</f>
        <v>7.4735137534444167E-4</v>
      </c>
      <c r="AH138" s="55">
        <f t="shared" ref="AH138:AH201" si="24">+AD138/Z138</f>
        <v>5.231649672962842E-4</v>
      </c>
    </row>
    <row r="139" spans="1:34" s="40" customFormat="1" ht="12" x14ac:dyDescent="0.2">
      <c r="A139" s="118" t="s">
        <v>399</v>
      </c>
      <c r="B139" s="118" t="s">
        <v>116</v>
      </c>
      <c r="C139" s="118" t="s">
        <v>245</v>
      </c>
      <c r="D139" s="118" t="s">
        <v>432</v>
      </c>
      <c r="E139" s="118" t="s">
        <v>149</v>
      </c>
      <c r="F139" s="119" t="s">
        <v>245</v>
      </c>
      <c r="G139" s="120"/>
      <c r="H139" s="120"/>
      <c r="I139" s="120"/>
      <c r="J139" s="30">
        <v>1</v>
      </c>
      <c r="K139" s="120"/>
      <c r="L139" s="120"/>
      <c r="M139" s="120"/>
      <c r="N139" s="30">
        <v>188</v>
      </c>
      <c r="O139" s="120"/>
      <c r="P139" s="120"/>
      <c r="Q139" s="120"/>
      <c r="R139" s="30">
        <v>37</v>
      </c>
      <c r="S139" s="56" t="e">
        <f t="shared" si="17"/>
        <v>#DIV/0!</v>
      </c>
      <c r="T139" s="56" t="e">
        <f t="shared" si="18"/>
        <v>#DIV/0!</v>
      </c>
      <c r="U139" s="56" t="e">
        <f t="shared" si="19"/>
        <v>#DIV/0!</v>
      </c>
      <c r="V139" s="57">
        <f t="shared" si="20"/>
        <v>0.19680851063829788</v>
      </c>
      <c r="W139" s="120"/>
      <c r="X139" s="120"/>
      <c r="Y139" s="120"/>
      <c r="Z139" s="30">
        <v>5342</v>
      </c>
      <c r="AA139" s="120"/>
      <c r="AB139" s="120"/>
      <c r="AC139" s="120"/>
      <c r="AD139" s="30">
        <v>0</v>
      </c>
      <c r="AE139" s="55" t="e">
        <f t="shared" si="21"/>
        <v>#DIV/0!</v>
      </c>
      <c r="AF139" s="55" t="e">
        <f t="shared" si="22"/>
        <v>#DIV/0!</v>
      </c>
      <c r="AG139" s="55" t="e">
        <f t="shared" si="23"/>
        <v>#DIV/0!</v>
      </c>
      <c r="AH139" s="55">
        <f t="shared" si="24"/>
        <v>0</v>
      </c>
    </row>
    <row r="140" spans="1:34" s="40" customFormat="1" ht="12" x14ac:dyDescent="0.2">
      <c r="A140" s="118" t="s">
        <v>399</v>
      </c>
      <c r="B140" s="118" t="s">
        <v>116</v>
      </c>
      <c r="C140" s="118" t="s">
        <v>245</v>
      </c>
      <c r="D140" s="118" t="s">
        <v>379</v>
      </c>
      <c r="E140" s="118" t="s">
        <v>96</v>
      </c>
      <c r="F140" s="119" t="s">
        <v>245</v>
      </c>
      <c r="G140" s="30">
        <v>247</v>
      </c>
      <c r="H140" s="30">
        <v>78</v>
      </c>
      <c r="I140" s="30">
        <v>140</v>
      </c>
      <c r="J140" s="30">
        <v>194</v>
      </c>
      <c r="K140" s="30">
        <v>30449</v>
      </c>
      <c r="L140" s="30">
        <v>5303</v>
      </c>
      <c r="M140" s="30">
        <v>16140</v>
      </c>
      <c r="N140" s="30">
        <v>33265</v>
      </c>
      <c r="O140" s="30">
        <v>22162</v>
      </c>
      <c r="P140" s="30">
        <v>3923</v>
      </c>
      <c r="Q140" s="30">
        <v>11285</v>
      </c>
      <c r="R140" s="30">
        <v>21443</v>
      </c>
      <c r="S140" s="56">
        <f t="shared" si="17"/>
        <v>0.7278399947453118</v>
      </c>
      <c r="T140" s="56">
        <f t="shared" si="18"/>
        <v>0.73976994154252307</v>
      </c>
      <c r="U140" s="56">
        <f t="shared" si="19"/>
        <v>0.69919454770755884</v>
      </c>
      <c r="V140" s="57">
        <f t="shared" si="20"/>
        <v>0.64461145347963322</v>
      </c>
      <c r="W140" s="30">
        <v>0</v>
      </c>
      <c r="X140" s="30">
        <v>36859</v>
      </c>
      <c r="Y140" s="30">
        <v>305651</v>
      </c>
      <c r="Z140" s="30">
        <v>747686</v>
      </c>
      <c r="AA140" s="30">
        <v>0</v>
      </c>
      <c r="AB140" s="30">
        <v>0</v>
      </c>
      <c r="AC140" s="30">
        <v>3</v>
      </c>
      <c r="AD140" s="30">
        <v>131</v>
      </c>
      <c r="AE140" s="55" t="e">
        <f t="shared" si="21"/>
        <v>#DIV/0!</v>
      </c>
      <c r="AF140" s="55">
        <f t="shared" si="22"/>
        <v>0</v>
      </c>
      <c r="AG140" s="55">
        <f t="shared" si="23"/>
        <v>9.815115932877693E-6</v>
      </c>
      <c r="AH140" s="55">
        <f t="shared" si="24"/>
        <v>1.7520723940263693E-4</v>
      </c>
    </row>
    <row r="141" spans="1:34" s="40" customFormat="1" ht="12" x14ac:dyDescent="0.2">
      <c r="A141" s="118" t="s">
        <v>399</v>
      </c>
      <c r="B141" s="118" t="s">
        <v>116</v>
      </c>
      <c r="C141" s="118" t="s">
        <v>245</v>
      </c>
      <c r="D141" s="118" t="s">
        <v>369</v>
      </c>
      <c r="E141" s="118" t="s">
        <v>86</v>
      </c>
      <c r="F141" s="119" t="s">
        <v>245</v>
      </c>
      <c r="G141" s="120"/>
      <c r="H141" s="120"/>
      <c r="I141" s="120"/>
      <c r="J141" s="30">
        <v>1</v>
      </c>
      <c r="K141" s="120"/>
      <c r="L141" s="120"/>
      <c r="M141" s="120"/>
      <c r="N141" s="30">
        <v>162</v>
      </c>
      <c r="O141" s="120"/>
      <c r="P141" s="120"/>
      <c r="Q141" s="120"/>
      <c r="R141" s="30">
        <v>137</v>
      </c>
      <c r="S141" s="56" t="e">
        <f t="shared" si="17"/>
        <v>#DIV/0!</v>
      </c>
      <c r="T141" s="56" t="e">
        <f t="shared" si="18"/>
        <v>#DIV/0!</v>
      </c>
      <c r="U141" s="56" t="e">
        <f t="shared" si="19"/>
        <v>#DIV/0!</v>
      </c>
      <c r="V141" s="57">
        <f t="shared" si="20"/>
        <v>0.84567901234567899</v>
      </c>
      <c r="W141" s="120"/>
      <c r="X141" s="120"/>
      <c r="Y141" s="120"/>
      <c r="Z141" s="30">
        <v>4251</v>
      </c>
      <c r="AA141" s="120"/>
      <c r="AB141" s="120"/>
      <c r="AC141" s="120"/>
      <c r="AD141" s="30">
        <v>0</v>
      </c>
      <c r="AE141" s="55" t="e">
        <f t="shared" si="21"/>
        <v>#DIV/0!</v>
      </c>
      <c r="AF141" s="55" t="e">
        <f t="shared" si="22"/>
        <v>#DIV/0!</v>
      </c>
      <c r="AG141" s="55" t="e">
        <f t="shared" si="23"/>
        <v>#DIV/0!</v>
      </c>
      <c r="AH141" s="55">
        <f t="shared" si="24"/>
        <v>0</v>
      </c>
    </row>
    <row r="142" spans="1:34" s="40" customFormat="1" ht="12" x14ac:dyDescent="0.2">
      <c r="A142" s="118" t="s">
        <v>399</v>
      </c>
      <c r="B142" s="118" t="s">
        <v>116</v>
      </c>
      <c r="C142" s="118" t="s">
        <v>245</v>
      </c>
      <c r="D142" s="118" t="s">
        <v>476</v>
      </c>
      <c r="E142" s="118" t="s">
        <v>192</v>
      </c>
      <c r="F142" s="119" t="s">
        <v>245</v>
      </c>
      <c r="G142" s="120"/>
      <c r="H142" s="120"/>
      <c r="I142" s="120"/>
      <c r="J142" s="30">
        <v>1</v>
      </c>
      <c r="K142" s="120"/>
      <c r="L142" s="120"/>
      <c r="M142" s="120"/>
      <c r="N142" s="30">
        <v>186</v>
      </c>
      <c r="O142" s="120"/>
      <c r="P142" s="120"/>
      <c r="Q142" s="120"/>
      <c r="R142" s="30">
        <v>140</v>
      </c>
      <c r="S142" s="56" t="e">
        <f t="shared" si="17"/>
        <v>#DIV/0!</v>
      </c>
      <c r="T142" s="56" t="e">
        <f t="shared" si="18"/>
        <v>#DIV/0!</v>
      </c>
      <c r="U142" s="56" t="e">
        <f t="shared" si="19"/>
        <v>#DIV/0!</v>
      </c>
      <c r="V142" s="57">
        <f t="shared" si="20"/>
        <v>0.75268817204301075</v>
      </c>
      <c r="W142" s="120"/>
      <c r="X142" s="120"/>
      <c r="Y142" s="120"/>
      <c r="Z142" s="30">
        <v>0</v>
      </c>
      <c r="AA142" s="120"/>
      <c r="AB142" s="120"/>
      <c r="AC142" s="120"/>
      <c r="AD142" s="30">
        <v>0</v>
      </c>
      <c r="AE142" s="55" t="e">
        <f t="shared" si="21"/>
        <v>#DIV/0!</v>
      </c>
      <c r="AF142" s="55" t="e">
        <f t="shared" si="22"/>
        <v>#DIV/0!</v>
      </c>
      <c r="AG142" s="55" t="e">
        <f t="shared" si="23"/>
        <v>#DIV/0!</v>
      </c>
      <c r="AH142" s="55" t="e">
        <f t="shared" si="24"/>
        <v>#DIV/0!</v>
      </c>
    </row>
    <row r="143" spans="1:34" s="40" customFormat="1" ht="12" x14ac:dyDescent="0.2">
      <c r="A143" s="118" t="s">
        <v>398</v>
      </c>
      <c r="B143" s="118" t="s">
        <v>160</v>
      </c>
      <c r="C143" s="118" t="s">
        <v>245</v>
      </c>
      <c r="D143" s="118" t="s">
        <v>289</v>
      </c>
      <c r="E143" s="118" t="s">
        <v>5</v>
      </c>
      <c r="F143" s="119" t="s">
        <v>245</v>
      </c>
      <c r="G143" s="30">
        <v>8</v>
      </c>
      <c r="H143" s="30">
        <v>14</v>
      </c>
      <c r="I143" s="30">
        <v>100</v>
      </c>
      <c r="J143" s="30">
        <v>158</v>
      </c>
      <c r="K143" s="30">
        <v>384</v>
      </c>
      <c r="L143" s="30">
        <v>690</v>
      </c>
      <c r="M143" s="30">
        <v>4948</v>
      </c>
      <c r="N143" s="30">
        <v>7706</v>
      </c>
      <c r="O143" s="30">
        <v>343</v>
      </c>
      <c r="P143" s="30">
        <v>392</v>
      </c>
      <c r="Q143" s="30">
        <v>3593</v>
      </c>
      <c r="R143" s="30">
        <v>5997</v>
      </c>
      <c r="S143" s="56">
        <f t="shared" si="17"/>
        <v>0.89322916666666663</v>
      </c>
      <c r="T143" s="56">
        <f t="shared" si="18"/>
        <v>0.56811594202898552</v>
      </c>
      <c r="U143" s="56">
        <f t="shared" si="19"/>
        <v>0.7261519805982215</v>
      </c>
      <c r="V143" s="57">
        <f t="shared" si="20"/>
        <v>0.77822475992732931</v>
      </c>
      <c r="W143" s="30">
        <v>0</v>
      </c>
      <c r="X143" s="30">
        <v>0</v>
      </c>
      <c r="Y143" s="30">
        <v>107878</v>
      </c>
      <c r="Z143" s="30">
        <v>64380</v>
      </c>
      <c r="AA143" s="30">
        <v>0</v>
      </c>
      <c r="AB143" s="30">
        <v>0</v>
      </c>
      <c r="AC143" s="30">
        <v>0</v>
      </c>
      <c r="AD143" s="30">
        <v>0</v>
      </c>
      <c r="AE143" s="55" t="e">
        <f t="shared" si="21"/>
        <v>#DIV/0!</v>
      </c>
      <c r="AF143" s="55" t="e">
        <f t="shared" si="22"/>
        <v>#DIV/0!</v>
      </c>
      <c r="AG143" s="55">
        <f t="shared" si="23"/>
        <v>0</v>
      </c>
      <c r="AH143" s="55">
        <f t="shared" si="24"/>
        <v>0</v>
      </c>
    </row>
    <row r="144" spans="1:34" s="40" customFormat="1" ht="12" x14ac:dyDescent="0.2">
      <c r="A144" s="118" t="s">
        <v>398</v>
      </c>
      <c r="B144" s="118" t="s">
        <v>160</v>
      </c>
      <c r="C144" s="118" t="s">
        <v>245</v>
      </c>
      <c r="D144" s="118" t="s">
        <v>287</v>
      </c>
      <c r="E144" s="118" t="s">
        <v>3</v>
      </c>
      <c r="F144" s="119" t="s">
        <v>245</v>
      </c>
      <c r="G144" s="30">
        <v>2303</v>
      </c>
      <c r="H144" s="30">
        <v>479</v>
      </c>
      <c r="I144" s="30">
        <v>401</v>
      </c>
      <c r="J144" s="30">
        <v>328</v>
      </c>
      <c r="K144" s="30">
        <v>144151</v>
      </c>
      <c r="L144" s="30">
        <v>30596</v>
      </c>
      <c r="M144" s="30">
        <v>26425</v>
      </c>
      <c r="N144" s="30">
        <v>44967</v>
      </c>
      <c r="O144" s="30">
        <v>120785</v>
      </c>
      <c r="P144" s="30">
        <v>17902</v>
      </c>
      <c r="Q144" s="30">
        <v>17616</v>
      </c>
      <c r="R144" s="30">
        <v>22526</v>
      </c>
      <c r="S144" s="56">
        <f t="shared" si="17"/>
        <v>0.83790608459185156</v>
      </c>
      <c r="T144" s="56">
        <f t="shared" si="18"/>
        <v>0.58510916459667928</v>
      </c>
      <c r="U144" s="56">
        <f t="shared" si="19"/>
        <v>0.66664143803216647</v>
      </c>
      <c r="V144" s="57">
        <f t="shared" si="20"/>
        <v>0.500945137545311</v>
      </c>
      <c r="W144" s="30">
        <v>216338</v>
      </c>
      <c r="X144" s="30">
        <v>224423</v>
      </c>
      <c r="Y144" s="30">
        <v>230749</v>
      </c>
      <c r="Z144" s="30">
        <v>1157846</v>
      </c>
      <c r="AA144" s="30">
        <v>14711</v>
      </c>
      <c r="AB144" s="30">
        <v>947</v>
      </c>
      <c r="AC144" s="30">
        <v>140</v>
      </c>
      <c r="AD144" s="30">
        <v>0</v>
      </c>
      <c r="AE144" s="55">
        <f t="shared" si="21"/>
        <v>6.8000073958342969E-2</v>
      </c>
      <c r="AF144" s="55">
        <f t="shared" si="22"/>
        <v>4.2197101010146018E-3</v>
      </c>
      <c r="AG144" s="55">
        <f t="shared" si="23"/>
        <v>6.0671985577402286E-4</v>
      </c>
      <c r="AH144" s="55">
        <f t="shared" si="24"/>
        <v>0</v>
      </c>
    </row>
    <row r="145" spans="1:34" s="40" customFormat="1" ht="12" x14ac:dyDescent="0.2">
      <c r="A145" s="118" t="s">
        <v>398</v>
      </c>
      <c r="B145" s="118" t="s">
        <v>160</v>
      </c>
      <c r="C145" s="118" t="s">
        <v>245</v>
      </c>
      <c r="D145" s="118" t="s">
        <v>379</v>
      </c>
      <c r="E145" s="118" t="s">
        <v>96</v>
      </c>
      <c r="F145" s="119" t="s">
        <v>245</v>
      </c>
      <c r="G145" s="30">
        <v>2</v>
      </c>
      <c r="H145" s="30">
        <v>20</v>
      </c>
      <c r="I145" s="30">
        <v>1</v>
      </c>
      <c r="J145" s="30">
        <v>65</v>
      </c>
      <c r="K145" s="30">
        <v>98</v>
      </c>
      <c r="L145" s="30">
        <v>948</v>
      </c>
      <c r="M145" s="30">
        <v>61</v>
      </c>
      <c r="N145" s="30">
        <v>3326</v>
      </c>
      <c r="O145" s="30">
        <v>86</v>
      </c>
      <c r="P145" s="30">
        <v>545</v>
      </c>
      <c r="Q145" s="30">
        <v>15</v>
      </c>
      <c r="R145" s="30">
        <v>2428</v>
      </c>
      <c r="S145" s="56">
        <f t="shared" si="17"/>
        <v>0.87755102040816324</v>
      </c>
      <c r="T145" s="56">
        <f t="shared" si="18"/>
        <v>0.57489451476793252</v>
      </c>
      <c r="U145" s="56">
        <f t="shared" si="19"/>
        <v>0.24590163934426229</v>
      </c>
      <c r="V145" s="57">
        <f t="shared" si="20"/>
        <v>0.73000601322910408</v>
      </c>
      <c r="W145" s="30">
        <v>0</v>
      </c>
      <c r="X145" s="30">
        <v>0</v>
      </c>
      <c r="Y145" s="30">
        <v>1332</v>
      </c>
      <c r="Z145" s="30">
        <v>34156</v>
      </c>
      <c r="AA145" s="30">
        <v>0</v>
      </c>
      <c r="AB145" s="30">
        <v>0</v>
      </c>
      <c r="AC145" s="30">
        <v>0</v>
      </c>
      <c r="AD145" s="30">
        <v>0</v>
      </c>
      <c r="AE145" s="55" t="e">
        <f t="shared" si="21"/>
        <v>#DIV/0!</v>
      </c>
      <c r="AF145" s="55" t="e">
        <f t="shared" si="22"/>
        <v>#DIV/0!</v>
      </c>
      <c r="AG145" s="55">
        <f t="shared" si="23"/>
        <v>0</v>
      </c>
      <c r="AH145" s="55">
        <f t="shared" si="24"/>
        <v>0</v>
      </c>
    </row>
    <row r="146" spans="1:34" s="40" customFormat="1" ht="12" x14ac:dyDescent="0.2">
      <c r="A146" s="118" t="s">
        <v>398</v>
      </c>
      <c r="B146" s="118" t="s">
        <v>160</v>
      </c>
      <c r="C146" s="118" t="s">
        <v>245</v>
      </c>
      <c r="D146" s="118" t="s">
        <v>465</v>
      </c>
      <c r="E146" s="118" t="s">
        <v>181</v>
      </c>
      <c r="F146" s="119" t="s">
        <v>245</v>
      </c>
      <c r="G146" s="30">
        <v>22</v>
      </c>
      <c r="H146" s="30">
        <v>72</v>
      </c>
      <c r="I146" s="30">
        <v>65</v>
      </c>
      <c r="J146" s="120"/>
      <c r="K146" s="30">
        <v>1055</v>
      </c>
      <c r="L146" s="30">
        <v>3476</v>
      </c>
      <c r="M146" s="30">
        <v>3187</v>
      </c>
      <c r="N146" s="120"/>
      <c r="O146" s="30">
        <v>969</v>
      </c>
      <c r="P146" s="30">
        <v>2175</v>
      </c>
      <c r="Q146" s="30">
        <v>2134</v>
      </c>
      <c r="R146" s="120"/>
      <c r="S146" s="56">
        <f t="shared" si="17"/>
        <v>0.91848341232227493</v>
      </c>
      <c r="T146" s="56">
        <f t="shared" si="18"/>
        <v>0.62571921749136938</v>
      </c>
      <c r="U146" s="56">
        <f t="shared" si="19"/>
        <v>0.66959523062441162</v>
      </c>
      <c r="V146" s="57" t="e">
        <f t="shared" si="20"/>
        <v>#DIV/0!</v>
      </c>
      <c r="W146" s="30">
        <v>0</v>
      </c>
      <c r="X146" s="30">
        <v>0</v>
      </c>
      <c r="Y146" s="30">
        <v>61648</v>
      </c>
      <c r="Z146" s="120"/>
      <c r="AA146" s="30">
        <v>0</v>
      </c>
      <c r="AB146" s="30">
        <v>0</v>
      </c>
      <c r="AC146" s="30">
        <v>0</v>
      </c>
      <c r="AD146" s="120"/>
      <c r="AE146" s="55" t="e">
        <f t="shared" si="21"/>
        <v>#DIV/0!</v>
      </c>
      <c r="AF146" s="55" t="e">
        <f t="shared" si="22"/>
        <v>#DIV/0!</v>
      </c>
      <c r="AG146" s="55">
        <f t="shared" si="23"/>
        <v>0</v>
      </c>
      <c r="AH146" s="55" t="e">
        <f t="shared" si="24"/>
        <v>#DIV/0!</v>
      </c>
    </row>
    <row r="147" spans="1:34" s="40" customFormat="1" ht="12" x14ac:dyDescent="0.2">
      <c r="A147" s="118" t="s">
        <v>398</v>
      </c>
      <c r="B147" s="118" t="s">
        <v>160</v>
      </c>
      <c r="C147" s="118" t="s">
        <v>245</v>
      </c>
      <c r="D147" s="118" t="s">
        <v>440</v>
      </c>
      <c r="E147" s="118" t="s">
        <v>157</v>
      </c>
      <c r="F147" s="119" t="s">
        <v>245</v>
      </c>
      <c r="G147" s="120"/>
      <c r="H147" s="120"/>
      <c r="I147" s="120"/>
      <c r="J147" s="30">
        <v>1</v>
      </c>
      <c r="K147" s="120"/>
      <c r="L147" s="120"/>
      <c r="M147" s="120"/>
      <c r="N147" s="30">
        <v>9</v>
      </c>
      <c r="O147" s="120"/>
      <c r="P147" s="120"/>
      <c r="Q147" s="120"/>
      <c r="R147" s="30">
        <v>1</v>
      </c>
      <c r="S147" s="56" t="e">
        <f t="shared" si="17"/>
        <v>#DIV/0!</v>
      </c>
      <c r="T147" s="56" t="e">
        <f t="shared" si="18"/>
        <v>#DIV/0!</v>
      </c>
      <c r="U147" s="56" t="e">
        <f t="shared" si="19"/>
        <v>#DIV/0!</v>
      </c>
      <c r="V147" s="57">
        <f t="shared" si="20"/>
        <v>0.1111111111111111</v>
      </c>
      <c r="W147" s="120"/>
      <c r="X147" s="120"/>
      <c r="Y147" s="120"/>
      <c r="Z147" s="30">
        <v>1345</v>
      </c>
      <c r="AA147" s="120"/>
      <c r="AB147" s="120"/>
      <c r="AC147" s="120"/>
      <c r="AD147" s="30">
        <v>130</v>
      </c>
      <c r="AE147" s="55" t="e">
        <f t="shared" si="21"/>
        <v>#DIV/0!</v>
      </c>
      <c r="AF147" s="55" t="e">
        <f t="shared" si="22"/>
        <v>#DIV/0!</v>
      </c>
      <c r="AG147" s="55" t="e">
        <f t="shared" si="23"/>
        <v>#DIV/0!</v>
      </c>
      <c r="AH147" s="55">
        <f t="shared" si="24"/>
        <v>9.6654275092936809E-2</v>
      </c>
    </row>
    <row r="148" spans="1:34" s="40" customFormat="1" ht="12" x14ac:dyDescent="0.2">
      <c r="A148" s="118" t="s">
        <v>398</v>
      </c>
      <c r="B148" s="118" t="s">
        <v>160</v>
      </c>
      <c r="C148" s="118" t="s">
        <v>245</v>
      </c>
      <c r="D148" s="118" t="s">
        <v>444</v>
      </c>
      <c r="E148" s="118" t="s">
        <v>161</v>
      </c>
      <c r="F148" s="119" t="s">
        <v>245</v>
      </c>
      <c r="G148" s="30">
        <v>87</v>
      </c>
      <c r="H148" s="30">
        <v>33</v>
      </c>
      <c r="I148" s="30">
        <v>5</v>
      </c>
      <c r="J148" s="30">
        <v>16</v>
      </c>
      <c r="K148" s="30">
        <v>1366</v>
      </c>
      <c r="L148" s="30">
        <v>364</v>
      </c>
      <c r="M148" s="30">
        <v>95</v>
      </c>
      <c r="N148" s="30">
        <v>204</v>
      </c>
      <c r="O148" s="30">
        <v>906</v>
      </c>
      <c r="P148" s="30">
        <v>337</v>
      </c>
      <c r="Q148" s="30">
        <v>22</v>
      </c>
      <c r="R148" s="30">
        <v>171</v>
      </c>
      <c r="S148" s="56">
        <f t="shared" si="17"/>
        <v>0.66325036603221088</v>
      </c>
      <c r="T148" s="56">
        <f t="shared" si="18"/>
        <v>0.92582417582417587</v>
      </c>
      <c r="U148" s="56">
        <f t="shared" si="19"/>
        <v>0.23157894736842105</v>
      </c>
      <c r="V148" s="57">
        <f t="shared" si="20"/>
        <v>0.83823529411764708</v>
      </c>
      <c r="W148" s="30">
        <v>244735</v>
      </c>
      <c r="X148" s="30">
        <v>93045</v>
      </c>
      <c r="Y148" s="30">
        <v>16000</v>
      </c>
      <c r="Z148" s="30">
        <v>37555</v>
      </c>
      <c r="AA148" s="30">
        <v>190046</v>
      </c>
      <c r="AB148" s="30">
        <v>76366</v>
      </c>
      <c r="AC148" s="30">
        <v>11810</v>
      </c>
      <c r="AD148" s="30">
        <v>18375</v>
      </c>
      <c r="AE148" s="55">
        <f t="shared" si="21"/>
        <v>0.77653788791958644</v>
      </c>
      <c r="AF148" s="55">
        <f t="shared" si="22"/>
        <v>0.82074265140523406</v>
      </c>
      <c r="AG148" s="55">
        <f t="shared" si="23"/>
        <v>0.73812500000000003</v>
      </c>
      <c r="AH148" s="55">
        <f t="shared" si="24"/>
        <v>0.48928238583410999</v>
      </c>
    </row>
    <row r="149" spans="1:34" s="40" customFormat="1" ht="12" x14ac:dyDescent="0.2">
      <c r="A149" s="118" t="s">
        <v>398</v>
      </c>
      <c r="B149" s="118" t="s">
        <v>160</v>
      </c>
      <c r="C149" s="118" t="s">
        <v>245</v>
      </c>
      <c r="D149" s="118" t="s">
        <v>456</v>
      </c>
      <c r="E149" s="118" t="s">
        <v>172</v>
      </c>
      <c r="F149" s="119" t="s">
        <v>245</v>
      </c>
      <c r="G149" s="30">
        <v>37</v>
      </c>
      <c r="H149" s="30">
        <v>31</v>
      </c>
      <c r="I149" s="30">
        <v>4</v>
      </c>
      <c r="J149" s="120"/>
      <c r="K149" s="30">
        <v>421</v>
      </c>
      <c r="L149" s="30">
        <v>315</v>
      </c>
      <c r="M149" s="30">
        <v>76</v>
      </c>
      <c r="N149" s="120"/>
      <c r="O149" s="30">
        <v>111</v>
      </c>
      <c r="P149" s="30">
        <v>64</v>
      </c>
      <c r="Q149" s="30">
        <v>12</v>
      </c>
      <c r="R149" s="120"/>
      <c r="S149" s="56">
        <f t="shared" si="17"/>
        <v>0.26365795724465557</v>
      </c>
      <c r="T149" s="56">
        <f t="shared" si="18"/>
        <v>0.20317460317460317</v>
      </c>
      <c r="U149" s="56">
        <f t="shared" si="19"/>
        <v>0.15789473684210525</v>
      </c>
      <c r="V149" s="57" t="e">
        <f t="shared" si="20"/>
        <v>#DIV/0!</v>
      </c>
      <c r="W149" s="30">
        <v>116350</v>
      </c>
      <c r="X149" s="30">
        <v>103765</v>
      </c>
      <c r="Y149" s="30">
        <v>13000</v>
      </c>
      <c r="Z149" s="120"/>
      <c r="AA149" s="30">
        <v>104310</v>
      </c>
      <c r="AB149" s="30">
        <v>90602</v>
      </c>
      <c r="AC149" s="30">
        <v>10050</v>
      </c>
      <c r="AD149" s="120"/>
      <c r="AE149" s="55">
        <f t="shared" si="21"/>
        <v>0.8965191233347658</v>
      </c>
      <c r="AF149" s="55">
        <f t="shared" si="22"/>
        <v>0.87314605117332433</v>
      </c>
      <c r="AG149" s="55">
        <f t="shared" si="23"/>
        <v>0.77307692307692311</v>
      </c>
      <c r="AH149" s="55" t="e">
        <f t="shared" si="24"/>
        <v>#DIV/0!</v>
      </c>
    </row>
    <row r="150" spans="1:34" s="40" customFormat="1" ht="12" x14ac:dyDescent="0.2">
      <c r="A150" s="118" t="s">
        <v>398</v>
      </c>
      <c r="B150" s="118" t="s">
        <v>160</v>
      </c>
      <c r="C150" s="118" t="s">
        <v>245</v>
      </c>
      <c r="D150" s="118" t="s">
        <v>369</v>
      </c>
      <c r="E150" s="118" t="s">
        <v>86</v>
      </c>
      <c r="F150" s="119" t="s">
        <v>245</v>
      </c>
      <c r="G150" s="120"/>
      <c r="H150" s="120"/>
      <c r="I150" s="120"/>
      <c r="J150" s="30">
        <v>1</v>
      </c>
      <c r="K150" s="120"/>
      <c r="L150" s="120"/>
      <c r="M150" s="120"/>
      <c r="N150" s="30">
        <v>162</v>
      </c>
      <c r="O150" s="120"/>
      <c r="P150" s="120"/>
      <c r="Q150" s="120"/>
      <c r="R150" s="30">
        <v>97</v>
      </c>
      <c r="S150" s="56" t="e">
        <f t="shared" si="17"/>
        <v>#DIV/0!</v>
      </c>
      <c r="T150" s="56" t="e">
        <f t="shared" si="18"/>
        <v>#DIV/0!</v>
      </c>
      <c r="U150" s="56" t="e">
        <f t="shared" si="19"/>
        <v>#DIV/0!</v>
      </c>
      <c r="V150" s="57">
        <f t="shared" si="20"/>
        <v>0.59876543209876543</v>
      </c>
      <c r="W150" s="120"/>
      <c r="X150" s="120"/>
      <c r="Y150" s="120"/>
      <c r="Z150" s="30">
        <v>0</v>
      </c>
      <c r="AA150" s="120"/>
      <c r="AB150" s="120"/>
      <c r="AC150" s="120"/>
      <c r="AD150" s="30">
        <v>0</v>
      </c>
      <c r="AE150" s="55" t="e">
        <f t="shared" si="21"/>
        <v>#DIV/0!</v>
      </c>
      <c r="AF150" s="55" t="e">
        <f t="shared" si="22"/>
        <v>#DIV/0!</v>
      </c>
      <c r="AG150" s="55" t="e">
        <f t="shared" si="23"/>
        <v>#DIV/0!</v>
      </c>
      <c r="AH150" s="55" t="e">
        <f t="shared" si="24"/>
        <v>#DIV/0!</v>
      </c>
    </row>
    <row r="151" spans="1:34" s="40" customFormat="1" ht="12" x14ac:dyDescent="0.2">
      <c r="A151" s="118" t="s">
        <v>398</v>
      </c>
      <c r="B151" s="118" t="s">
        <v>160</v>
      </c>
      <c r="C151" s="118" t="s">
        <v>245</v>
      </c>
      <c r="D151" s="118" t="s">
        <v>447</v>
      </c>
      <c r="E151" s="118" t="s">
        <v>163</v>
      </c>
      <c r="F151" s="119" t="s">
        <v>245</v>
      </c>
      <c r="G151" s="30">
        <v>152</v>
      </c>
      <c r="H151" s="30">
        <v>69</v>
      </c>
      <c r="I151" s="30">
        <v>92</v>
      </c>
      <c r="J151" s="30">
        <v>206</v>
      </c>
      <c r="K151" s="30">
        <v>7364</v>
      </c>
      <c r="L151" s="30">
        <v>2528</v>
      </c>
      <c r="M151" s="30">
        <v>4069</v>
      </c>
      <c r="N151" s="30">
        <v>9174</v>
      </c>
      <c r="O151" s="30">
        <v>6442</v>
      </c>
      <c r="P151" s="30">
        <v>2289</v>
      </c>
      <c r="Q151" s="30">
        <v>3780</v>
      </c>
      <c r="R151" s="30">
        <v>7588</v>
      </c>
      <c r="S151" s="56">
        <f t="shared" si="17"/>
        <v>0.87479630635524175</v>
      </c>
      <c r="T151" s="56">
        <f t="shared" si="18"/>
        <v>0.90545886075949367</v>
      </c>
      <c r="U151" s="56">
        <f t="shared" si="19"/>
        <v>0.92897517817645614</v>
      </c>
      <c r="V151" s="57">
        <f t="shared" si="20"/>
        <v>0.82712012208415087</v>
      </c>
      <c r="W151" s="30">
        <v>393070</v>
      </c>
      <c r="X151" s="30">
        <v>140515</v>
      </c>
      <c r="Y151" s="30">
        <v>125800</v>
      </c>
      <c r="Z151" s="30">
        <v>350575</v>
      </c>
      <c r="AA151" s="30">
        <v>198529</v>
      </c>
      <c r="AB151" s="30">
        <v>67292</v>
      </c>
      <c r="AC151" s="30">
        <v>20718</v>
      </c>
      <c r="AD151" s="30">
        <v>58591</v>
      </c>
      <c r="AE151" s="55">
        <f t="shared" si="21"/>
        <v>0.50507288778080239</v>
      </c>
      <c r="AF151" s="55">
        <f t="shared" si="22"/>
        <v>0.47889549158452832</v>
      </c>
      <c r="AG151" s="55">
        <f t="shared" si="23"/>
        <v>0.16468998410174882</v>
      </c>
      <c r="AH151" s="55">
        <f t="shared" si="24"/>
        <v>0.16712828923910719</v>
      </c>
    </row>
    <row r="152" spans="1:34" s="40" customFormat="1" ht="12" x14ac:dyDescent="0.2">
      <c r="A152" s="118" t="s">
        <v>398</v>
      </c>
      <c r="B152" s="118" t="s">
        <v>160</v>
      </c>
      <c r="C152" s="118" t="s">
        <v>245</v>
      </c>
      <c r="D152" s="118" t="s">
        <v>291</v>
      </c>
      <c r="E152" s="118" t="s">
        <v>7</v>
      </c>
      <c r="F152" s="119" t="s">
        <v>245</v>
      </c>
      <c r="G152" s="30">
        <v>1</v>
      </c>
      <c r="H152" s="120"/>
      <c r="I152" s="120"/>
      <c r="J152" s="30">
        <v>191</v>
      </c>
      <c r="K152" s="30">
        <v>19</v>
      </c>
      <c r="L152" s="120"/>
      <c r="M152" s="120"/>
      <c r="N152" s="30">
        <v>35852</v>
      </c>
      <c r="O152" s="30">
        <v>0</v>
      </c>
      <c r="P152" s="120"/>
      <c r="Q152" s="120"/>
      <c r="R152" s="30">
        <v>29299</v>
      </c>
      <c r="S152" s="56">
        <f t="shared" si="17"/>
        <v>0</v>
      </c>
      <c r="T152" s="56" t="e">
        <f t="shared" si="18"/>
        <v>#DIV/0!</v>
      </c>
      <c r="U152" s="56" t="e">
        <f t="shared" si="19"/>
        <v>#DIV/0!</v>
      </c>
      <c r="V152" s="57">
        <f t="shared" si="20"/>
        <v>0.81722079660827851</v>
      </c>
      <c r="W152" s="30">
        <v>2500</v>
      </c>
      <c r="X152" s="120"/>
      <c r="Y152" s="120"/>
      <c r="Z152" s="30">
        <v>0</v>
      </c>
      <c r="AA152" s="30">
        <v>0</v>
      </c>
      <c r="AB152" s="120"/>
      <c r="AC152" s="120"/>
      <c r="AD152" s="30">
        <v>0</v>
      </c>
      <c r="AE152" s="55">
        <f t="shared" si="21"/>
        <v>0</v>
      </c>
      <c r="AF152" s="55" t="e">
        <f t="shared" si="22"/>
        <v>#DIV/0!</v>
      </c>
      <c r="AG152" s="55" t="e">
        <f t="shared" si="23"/>
        <v>#DIV/0!</v>
      </c>
      <c r="AH152" s="55" t="e">
        <f t="shared" si="24"/>
        <v>#DIV/0!</v>
      </c>
    </row>
    <row r="153" spans="1:34" s="40" customFormat="1" ht="12" x14ac:dyDescent="0.2">
      <c r="A153" s="118" t="s">
        <v>398</v>
      </c>
      <c r="B153" s="118" t="s">
        <v>160</v>
      </c>
      <c r="C153" s="118" t="s">
        <v>245</v>
      </c>
      <c r="D153" s="118" t="s">
        <v>459</v>
      </c>
      <c r="E153" s="118" t="s">
        <v>163</v>
      </c>
      <c r="F153" s="119" t="s">
        <v>245</v>
      </c>
      <c r="G153" s="30">
        <v>2</v>
      </c>
      <c r="H153" s="120"/>
      <c r="I153" s="120"/>
      <c r="J153" s="120"/>
      <c r="K153" s="30">
        <v>4</v>
      </c>
      <c r="L153" s="120"/>
      <c r="M153" s="120"/>
      <c r="N153" s="120"/>
      <c r="O153" s="30">
        <v>4</v>
      </c>
      <c r="P153" s="120"/>
      <c r="Q153" s="120"/>
      <c r="R153" s="120"/>
      <c r="S153" s="56">
        <f t="shared" si="17"/>
        <v>1</v>
      </c>
      <c r="T153" s="56" t="e">
        <f t="shared" si="18"/>
        <v>#DIV/0!</v>
      </c>
      <c r="U153" s="56" t="e">
        <f t="shared" si="19"/>
        <v>#DIV/0!</v>
      </c>
      <c r="V153" s="57" t="e">
        <f t="shared" si="20"/>
        <v>#DIV/0!</v>
      </c>
      <c r="W153" s="30">
        <v>3680</v>
      </c>
      <c r="X153" s="120"/>
      <c r="Y153" s="120"/>
      <c r="Z153" s="120"/>
      <c r="AA153" s="30">
        <v>3680</v>
      </c>
      <c r="AB153" s="120"/>
      <c r="AC153" s="120"/>
      <c r="AD153" s="120"/>
      <c r="AE153" s="55">
        <f t="shared" si="21"/>
        <v>1</v>
      </c>
      <c r="AF153" s="55" t="e">
        <f t="shared" si="22"/>
        <v>#DIV/0!</v>
      </c>
      <c r="AG153" s="55" t="e">
        <f t="shared" si="23"/>
        <v>#DIV/0!</v>
      </c>
      <c r="AH153" s="55" t="e">
        <f t="shared" si="24"/>
        <v>#DIV/0!</v>
      </c>
    </row>
    <row r="154" spans="1:34" s="40" customFormat="1" ht="12" x14ac:dyDescent="0.2">
      <c r="A154" s="118" t="s">
        <v>398</v>
      </c>
      <c r="B154" s="118" t="s">
        <v>160</v>
      </c>
      <c r="C154" s="118" t="s">
        <v>245</v>
      </c>
      <c r="D154" s="118" t="s">
        <v>441</v>
      </c>
      <c r="E154" s="118" t="s">
        <v>158</v>
      </c>
      <c r="F154" s="119" t="s">
        <v>245</v>
      </c>
      <c r="G154" s="30">
        <v>184</v>
      </c>
      <c r="H154" s="30">
        <v>92</v>
      </c>
      <c r="I154" s="30">
        <v>139</v>
      </c>
      <c r="J154" s="30">
        <v>235</v>
      </c>
      <c r="K154" s="30">
        <v>11223</v>
      </c>
      <c r="L154" s="30">
        <v>3490</v>
      </c>
      <c r="M154" s="30">
        <v>6231</v>
      </c>
      <c r="N154" s="30">
        <v>11779</v>
      </c>
      <c r="O154" s="30">
        <v>8660</v>
      </c>
      <c r="P154" s="30">
        <v>3171</v>
      </c>
      <c r="Q154" s="30">
        <v>5334</v>
      </c>
      <c r="R154" s="30">
        <v>9939</v>
      </c>
      <c r="S154" s="56">
        <f t="shared" si="17"/>
        <v>0.77162968903145324</v>
      </c>
      <c r="T154" s="56">
        <f t="shared" si="18"/>
        <v>0.90859598853868195</v>
      </c>
      <c r="U154" s="56">
        <f t="shared" si="19"/>
        <v>0.85604236880115547</v>
      </c>
      <c r="V154" s="57">
        <f t="shared" si="20"/>
        <v>0.84378979539859067</v>
      </c>
      <c r="W154" s="30">
        <v>337140</v>
      </c>
      <c r="X154" s="30">
        <v>179996</v>
      </c>
      <c r="Y154" s="30">
        <v>216200</v>
      </c>
      <c r="Z154" s="30">
        <v>438445</v>
      </c>
      <c r="AA154" s="30">
        <v>12790</v>
      </c>
      <c r="AB154" s="30">
        <v>55276</v>
      </c>
      <c r="AC154" s="30">
        <v>46375</v>
      </c>
      <c r="AD154" s="30">
        <v>62490</v>
      </c>
      <c r="AE154" s="55">
        <f t="shared" si="21"/>
        <v>3.7936762175950642E-2</v>
      </c>
      <c r="AF154" s="55">
        <f t="shared" si="22"/>
        <v>0.30709571323807194</v>
      </c>
      <c r="AG154" s="55">
        <f t="shared" si="23"/>
        <v>0.2145004625346901</v>
      </c>
      <c r="AH154" s="55">
        <f t="shared" si="24"/>
        <v>0.14252642862844828</v>
      </c>
    </row>
    <row r="155" spans="1:34" s="40" customFormat="1" ht="12" x14ac:dyDescent="0.2">
      <c r="A155" s="118" t="s">
        <v>398</v>
      </c>
      <c r="B155" s="118" t="s">
        <v>160</v>
      </c>
      <c r="C155" s="118" t="s">
        <v>245</v>
      </c>
      <c r="D155" s="118" t="s">
        <v>450</v>
      </c>
      <c r="E155" s="118" t="s">
        <v>166</v>
      </c>
      <c r="F155" s="119" t="s">
        <v>245</v>
      </c>
      <c r="G155" s="120"/>
      <c r="H155" s="30">
        <v>2</v>
      </c>
      <c r="I155" s="120"/>
      <c r="J155" s="30">
        <v>2</v>
      </c>
      <c r="K155" s="120"/>
      <c r="L155" s="30">
        <v>0</v>
      </c>
      <c r="M155" s="120"/>
      <c r="N155" s="30">
        <v>18</v>
      </c>
      <c r="O155" s="120"/>
      <c r="P155" s="30">
        <v>0</v>
      </c>
      <c r="Q155" s="120"/>
      <c r="R155" s="30">
        <v>0</v>
      </c>
      <c r="S155" s="56" t="e">
        <f t="shared" si="17"/>
        <v>#DIV/0!</v>
      </c>
      <c r="T155" s="56" t="e">
        <f t="shared" si="18"/>
        <v>#DIV/0!</v>
      </c>
      <c r="U155" s="56" t="e">
        <f t="shared" si="19"/>
        <v>#DIV/0!</v>
      </c>
      <c r="V155" s="57">
        <f t="shared" si="20"/>
        <v>0</v>
      </c>
      <c r="W155" s="120"/>
      <c r="X155" s="30">
        <v>7100</v>
      </c>
      <c r="Y155" s="120"/>
      <c r="Z155" s="30">
        <v>2690</v>
      </c>
      <c r="AA155" s="120"/>
      <c r="AB155" s="30">
        <v>5757</v>
      </c>
      <c r="AC155" s="120"/>
      <c r="AD155" s="30">
        <v>0</v>
      </c>
      <c r="AE155" s="55" t="e">
        <f t="shared" si="21"/>
        <v>#DIV/0!</v>
      </c>
      <c r="AF155" s="55">
        <f t="shared" si="22"/>
        <v>0.81084507042253517</v>
      </c>
      <c r="AG155" s="55" t="e">
        <f t="shared" si="23"/>
        <v>#DIV/0!</v>
      </c>
      <c r="AH155" s="55">
        <f t="shared" si="24"/>
        <v>0</v>
      </c>
    </row>
    <row r="156" spans="1:34" s="40" customFormat="1" ht="12" x14ac:dyDescent="0.2">
      <c r="A156" s="118" t="s">
        <v>398</v>
      </c>
      <c r="B156" s="118" t="s">
        <v>160</v>
      </c>
      <c r="C156" s="118" t="s">
        <v>245</v>
      </c>
      <c r="D156" s="118" t="s">
        <v>248</v>
      </c>
      <c r="E156" s="118" t="s">
        <v>177</v>
      </c>
      <c r="F156" s="119" t="s">
        <v>245</v>
      </c>
      <c r="G156" s="30">
        <v>8</v>
      </c>
      <c r="H156" s="30">
        <v>12</v>
      </c>
      <c r="I156" s="30">
        <v>3</v>
      </c>
      <c r="J156" s="120"/>
      <c r="K156" s="30">
        <v>0</v>
      </c>
      <c r="L156" s="30">
        <v>0</v>
      </c>
      <c r="M156" s="30">
        <v>0</v>
      </c>
      <c r="N156" s="120"/>
      <c r="O156" s="30">
        <v>0</v>
      </c>
      <c r="P156" s="30">
        <v>0</v>
      </c>
      <c r="Q156" s="30">
        <v>0</v>
      </c>
      <c r="R156" s="120"/>
      <c r="S156" s="56" t="e">
        <f t="shared" si="17"/>
        <v>#DIV/0!</v>
      </c>
      <c r="T156" s="56" t="e">
        <f t="shared" si="18"/>
        <v>#DIV/0!</v>
      </c>
      <c r="U156" s="56" t="e">
        <f t="shared" si="19"/>
        <v>#DIV/0!</v>
      </c>
      <c r="V156" s="57" t="e">
        <f t="shared" si="20"/>
        <v>#DIV/0!</v>
      </c>
      <c r="W156" s="30">
        <v>33100</v>
      </c>
      <c r="X156" s="30">
        <v>70000</v>
      </c>
      <c r="Y156" s="30">
        <v>10200</v>
      </c>
      <c r="Z156" s="120"/>
      <c r="AA156" s="30">
        <v>28910</v>
      </c>
      <c r="AB156" s="30">
        <v>38940</v>
      </c>
      <c r="AC156" s="30">
        <v>10000</v>
      </c>
      <c r="AD156" s="120"/>
      <c r="AE156" s="55">
        <f t="shared" si="21"/>
        <v>0.87341389728096674</v>
      </c>
      <c r="AF156" s="55">
        <f t="shared" si="22"/>
        <v>0.55628571428571427</v>
      </c>
      <c r="AG156" s="55">
        <f t="shared" si="23"/>
        <v>0.98039215686274506</v>
      </c>
      <c r="AH156" s="55" t="e">
        <f t="shared" si="24"/>
        <v>#DIV/0!</v>
      </c>
    </row>
    <row r="157" spans="1:34" s="40" customFormat="1" ht="12" x14ac:dyDescent="0.2">
      <c r="A157" s="118" t="s">
        <v>398</v>
      </c>
      <c r="B157" s="118" t="s">
        <v>160</v>
      </c>
      <c r="C157" s="118" t="s">
        <v>245</v>
      </c>
      <c r="D157" s="118" t="s">
        <v>455</v>
      </c>
      <c r="E157" s="118" t="s">
        <v>171</v>
      </c>
      <c r="F157" s="119" t="s">
        <v>245</v>
      </c>
      <c r="G157" s="30">
        <v>1</v>
      </c>
      <c r="H157" s="30">
        <v>2</v>
      </c>
      <c r="I157" s="30">
        <v>6</v>
      </c>
      <c r="J157" s="120"/>
      <c r="K157" s="30">
        <v>19</v>
      </c>
      <c r="L157" s="30">
        <v>4</v>
      </c>
      <c r="M157" s="30">
        <v>114</v>
      </c>
      <c r="N157" s="120"/>
      <c r="O157" s="30">
        <v>6</v>
      </c>
      <c r="P157" s="30">
        <v>4</v>
      </c>
      <c r="Q157" s="30">
        <v>29</v>
      </c>
      <c r="R157" s="120"/>
      <c r="S157" s="56">
        <f t="shared" si="17"/>
        <v>0.31578947368421051</v>
      </c>
      <c r="T157" s="56">
        <f t="shared" si="18"/>
        <v>1</v>
      </c>
      <c r="U157" s="56">
        <f t="shared" si="19"/>
        <v>0.25438596491228072</v>
      </c>
      <c r="V157" s="57" t="e">
        <f t="shared" si="20"/>
        <v>#DIV/0!</v>
      </c>
      <c r="W157" s="30">
        <v>1400</v>
      </c>
      <c r="X157" s="30">
        <v>4724</v>
      </c>
      <c r="Y157" s="30">
        <v>21000</v>
      </c>
      <c r="Z157" s="120"/>
      <c r="AA157" s="30">
        <v>1320</v>
      </c>
      <c r="AB157" s="30">
        <v>4209</v>
      </c>
      <c r="AC157" s="30">
        <v>12430</v>
      </c>
      <c r="AD157" s="120"/>
      <c r="AE157" s="55">
        <f t="shared" si="21"/>
        <v>0.94285714285714284</v>
      </c>
      <c r="AF157" s="55">
        <f t="shared" si="22"/>
        <v>0.89098221845893311</v>
      </c>
      <c r="AG157" s="55">
        <f t="shared" si="23"/>
        <v>0.59190476190476193</v>
      </c>
      <c r="AH157" s="55" t="e">
        <f t="shared" si="24"/>
        <v>#DIV/0!</v>
      </c>
    </row>
    <row r="158" spans="1:34" s="40" customFormat="1" ht="12" x14ac:dyDescent="0.2">
      <c r="A158" s="118" t="s">
        <v>398</v>
      </c>
      <c r="B158" s="118" t="s">
        <v>160</v>
      </c>
      <c r="C158" s="118" t="s">
        <v>245</v>
      </c>
      <c r="D158" s="118" t="s">
        <v>461</v>
      </c>
      <c r="E158" s="118" t="s">
        <v>176</v>
      </c>
      <c r="F158" s="119" t="s">
        <v>245</v>
      </c>
      <c r="G158" s="30">
        <v>28</v>
      </c>
      <c r="H158" s="120"/>
      <c r="I158" s="120"/>
      <c r="J158" s="30">
        <v>3</v>
      </c>
      <c r="K158" s="30">
        <v>511</v>
      </c>
      <c r="L158" s="120"/>
      <c r="M158" s="120"/>
      <c r="N158" s="30">
        <v>37</v>
      </c>
      <c r="O158" s="30">
        <v>402</v>
      </c>
      <c r="P158" s="120"/>
      <c r="Q158" s="120"/>
      <c r="R158" s="30">
        <v>15</v>
      </c>
      <c r="S158" s="56">
        <f t="shared" si="17"/>
        <v>0.78669275929549898</v>
      </c>
      <c r="T158" s="56" t="e">
        <f t="shared" si="18"/>
        <v>#DIV/0!</v>
      </c>
      <c r="U158" s="56" t="e">
        <f t="shared" si="19"/>
        <v>#DIV/0!</v>
      </c>
      <c r="V158" s="57">
        <f t="shared" si="20"/>
        <v>0.40540540540540543</v>
      </c>
      <c r="W158" s="30">
        <v>76835</v>
      </c>
      <c r="X158" s="120"/>
      <c r="Y158" s="120"/>
      <c r="Z158" s="30">
        <v>6795</v>
      </c>
      <c r="AA158" s="30">
        <v>53585</v>
      </c>
      <c r="AB158" s="120"/>
      <c r="AC158" s="120"/>
      <c r="AD158" s="30">
        <v>4510</v>
      </c>
      <c r="AE158" s="55">
        <f t="shared" si="21"/>
        <v>0.69740352703845898</v>
      </c>
      <c r="AF158" s="55" t="e">
        <f t="shared" si="22"/>
        <v>#DIV/0!</v>
      </c>
      <c r="AG158" s="55" t="e">
        <f t="shared" si="23"/>
        <v>#DIV/0!</v>
      </c>
      <c r="AH158" s="55">
        <f t="shared" si="24"/>
        <v>0.66372332597498163</v>
      </c>
    </row>
    <row r="159" spans="1:34" s="40" customFormat="1" ht="12" x14ac:dyDescent="0.2">
      <c r="A159" s="118" t="s">
        <v>398</v>
      </c>
      <c r="B159" s="118" t="s">
        <v>160</v>
      </c>
      <c r="C159" s="118" t="s">
        <v>245</v>
      </c>
      <c r="D159" s="118" t="s">
        <v>449</v>
      </c>
      <c r="E159" s="118" t="s">
        <v>165</v>
      </c>
      <c r="F159" s="119" t="s">
        <v>245</v>
      </c>
      <c r="G159" s="30">
        <v>1</v>
      </c>
      <c r="H159" s="30">
        <v>1</v>
      </c>
      <c r="I159" s="120"/>
      <c r="J159" s="120"/>
      <c r="K159" s="30">
        <v>0</v>
      </c>
      <c r="L159" s="30">
        <v>0</v>
      </c>
      <c r="M159" s="120"/>
      <c r="N159" s="120"/>
      <c r="O159" s="30">
        <v>0</v>
      </c>
      <c r="P159" s="30">
        <v>0</v>
      </c>
      <c r="Q159" s="120"/>
      <c r="R159" s="120"/>
      <c r="S159" s="56" t="e">
        <f t="shared" si="17"/>
        <v>#DIV/0!</v>
      </c>
      <c r="T159" s="56" t="e">
        <f t="shared" si="18"/>
        <v>#DIV/0!</v>
      </c>
      <c r="U159" s="56" t="e">
        <f t="shared" si="19"/>
        <v>#DIV/0!</v>
      </c>
      <c r="V159" s="57" t="e">
        <f t="shared" si="20"/>
        <v>#DIV/0!</v>
      </c>
      <c r="W159" s="30">
        <v>3000</v>
      </c>
      <c r="X159" s="30">
        <v>3000</v>
      </c>
      <c r="Y159" s="120"/>
      <c r="Z159" s="120"/>
      <c r="AA159" s="30">
        <v>2860</v>
      </c>
      <c r="AB159" s="30">
        <v>3000</v>
      </c>
      <c r="AC159" s="120"/>
      <c r="AD159" s="120"/>
      <c r="AE159" s="55">
        <f t="shared" si="21"/>
        <v>0.95333333333333337</v>
      </c>
      <c r="AF159" s="55">
        <f t="shared" si="22"/>
        <v>1</v>
      </c>
      <c r="AG159" s="55" t="e">
        <f t="shared" si="23"/>
        <v>#DIV/0!</v>
      </c>
      <c r="AH159" s="55" t="e">
        <f t="shared" si="24"/>
        <v>#DIV/0!</v>
      </c>
    </row>
    <row r="160" spans="1:34" s="40" customFormat="1" ht="12" x14ac:dyDescent="0.2">
      <c r="A160" s="118" t="s">
        <v>398</v>
      </c>
      <c r="B160" s="118" t="s">
        <v>160</v>
      </c>
      <c r="C160" s="118" t="s">
        <v>245</v>
      </c>
      <c r="D160" s="118" t="s">
        <v>453</v>
      </c>
      <c r="E160" s="118" t="s">
        <v>169</v>
      </c>
      <c r="F160" s="119" t="s">
        <v>245</v>
      </c>
      <c r="G160" s="30">
        <v>8</v>
      </c>
      <c r="H160" s="30">
        <v>11</v>
      </c>
      <c r="I160" s="30">
        <v>4</v>
      </c>
      <c r="J160" s="120"/>
      <c r="K160" s="30">
        <v>0</v>
      </c>
      <c r="L160" s="30">
        <v>0</v>
      </c>
      <c r="M160" s="30">
        <v>0</v>
      </c>
      <c r="N160" s="120"/>
      <c r="O160" s="30">
        <v>0</v>
      </c>
      <c r="P160" s="30">
        <v>0</v>
      </c>
      <c r="Q160" s="30">
        <v>0</v>
      </c>
      <c r="R160" s="120"/>
      <c r="S160" s="56" t="e">
        <f t="shared" si="17"/>
        <v>#DIV/0!</v>
      </c>
      <c r="T160" s="56" t="e">
        <f t="shared" si="18"/>
        <v>#DIV/0!</v>
      </c>
      <c r="U160" s="56" t="e">
        <f t="shared" si="19"/>
        <v>#DIV/0!</v>
      </c>
      <c r="V160" s="57" t="e">
        <f t="shared" si="20"/>
        <v>#DIV/0!</v>
      </c>
      <c r="W160" s="30">
        <v>33000</v>
      </c>
      <c r="X160" s="30">
        <v>41660</v>
      </c>
      <c r="Y160" s="30">
        <v>14100</v>
      </c>
      <c r="Z160" s="120"/>
      <c r="AA160" s="30">
        <v>29675</v>
      </c>
      <c r="AB160" s="30">
        <v>40870</v>
      </c>
      <c r="AC160" s="30">
        <v>14000</v>
      </c>
      <c r="AD160" s="120"/>
      <c r="AE160" s="55">
        <f t="shared" si="21"/>
        <v>0.89924242424242429</v>
      </c>
      <c r="AF160" s="55">
        <f t="shared" si="22"/>
        <v>0.98103696591454637</v>
      </c>
      <c r="AG160" s="55">
        <f t="shared" si="23"/>
        <v>0.99290780141843971</v>
      </c>
      <c r="AH160" s="55" t="e">
        <f t="shared" si="24"/>
        <v>#DIV/0!</v>
      </c>
    </row>
    <row r="161" spans="1:34" s="40" customFormat="1" ht="12" x14ac:dyDescent="0.2">
      <c r="A161" s="118" t="s">
        <v>398</v>
      </c>
      <c r="B161" s="118" t="s">
        <v>160</v>
      </c>
      <c r="C161" s="118" t="s">
        <v>245</v>
      </c>
      <c r="D161" s="118" t="s">
        <v>484</v>
      </c>
      <c r="E161" s="118" t="s">
        <v>176</v>
      </c>
      <c r="F161" s="119" t="s">
        <v>245</v>
      </c>
      <c r="G161" s="30">
        <v>54</v>
      </c>
      <c r="H161" s="30">
        <v>33</v>
      </c>
      <c r="I161" s="30">
        <v>102</v>
      </c>
      <c r="J161" s="30">
        <v>138</v>
      </c>
      <c r="K161" s="30">
        <v>3761</v>
      </c>
      <c r="L161" s="30">
        <v>1793</v>
      </c>
      <c r="M161" s="30">
        <v>4582</v>
      </c>
      <c r="N161" s="30">
        <v>8611</v>
      </c>
      <c r="O161" s="30">
        <v>3301</v>
      </c>
      <c r="P161" s="30">
        <v>1539</v>
      </c>
      <c r="Q161" s="30">
        <v>4300</v>
      </c>
      <c r="R161" s="30">
        <v>7490</v>
      </c>
      <c r="S161" s="56">
        <f t="shared" si="17"/>
        <v>0.87769210316405211</v>
      </c>
      <c r="T161" s="56">
        <f t="shared" si="18"/>
        <v>0.85833798103736758</v>
      </c>
      <c r="U161" s="56">
        <f t="shared" si="19"/>
        <v>0.93845482322130069</v>
      </c>
      <c r="V161" s="57">
        <f t="shared" si="20"/>
        <v>0.8698176750667751</v>
      </c>
      <c r="W161" s="30">
        <v>122700</v>
      </c>
      <c r="X161" s="30">
        <v>48000</v>
      </c>
      <c r="Y161" s="30">
        <v>124800</v>
      </c>
      <c r="Z161" s="30">
        <v>247000</v>
      </c>
      <c r="AA161" s="30">
        <v>13436</v>
      </c>
      <c r="AB161" s="30">
        <v>2071</v>
      </c>
      <c r="AC161" s="30">
        <v>4400</v>
      </c>
      <c r="AD161" s="30">
        <v>7446</v>
      </c>
      <c r="AE161" s="55">
        <f t="shared" si="21"/>
        <v>0.10950285248573757</v>
      </c>
      <c r="AF161" s="55">
        <f t="shared" si="22"/>
        <v>4.3145833333333335E-2</v>
      </c>
      <c r="AG161" s="55">
        <f t="shared" si="23"/>
        <v>3.5256410256410256E-2</v>
      </c>
      <c r="AH161" s="55">
        <f t="shared" si="24"/>
        <v>3.014574898785425E-2</v>
      </c>
    </row>
    <row r="162" spans="1:34" s="40" customFormat="1" ht="12" x14ac:dyDescent="0.2">
      <c r="A162" s="118" t="s">
        <v>398</v>
      </c>
      <c r="B162" s="118" t="s">
        <v>160</v>
      </c>
      <c r="C162" s="118" t="s">
        <v>245</v>
      </c>
      <c r="D162" s="118" t="s">
        <v>500</v>
      </c>
      <c r="E162" s="118" t="s">
        <v>211</v>
      </c>
      <c r="F162" s="119" t="s">
        <v>245</v>
      </c>
      <c r="G162" s="120"/>
      <c r="H162" s="30">
        <v>4</v>
      </c>
      <c r="I162" s="30">
        <v>3</v>
      </c>
      <c r="J162" s="120"/>
      <c r="K162" s="120"/>
      <c r="L162" s="30">
        <v>0</v>
      </c>
      <c r="M162" s="30">
        <v>0</v>
      </c>
      <c r="N162" s="120"/>
      <c r="O162" s="120"/>
      <c r="P162" s="30">
        <v>0</v>
      </c>
      <c r="Q162" s="30">
        <v>0</v>
      </c>
      <c r="R162" s="120"/>
      <c r="S162" s="56" t="e">
        <f t="shared" si="17"/>
        <v>#DIV/0!</v>
      </c>
      <c r="T162" s="56" t="e">
        <f t="shared" si="18"/>
        <v>#DIV/0!</v>
      </c>
      <c r="U162" s="56" t="e">
        <f t="shared" si="19"/>
        <v>#DIV/0!</v>
      </c>
      <c r="V162" s="57" t="e">
        <f t="shared" si="20"/>
        <v>#DIV/0!</v>
      </c>
      <c r="W162" s="120"/>
      <c r="X162" s="30">
        <v>12400</v>
      </c>
      <c r="Y162" s="30">
        <v>11100</v>
      </c>
      <c r="Z162" s="120"/>
      <c r="AA162" s="120"/>
      <c r="AB162" s="30">
        <v>11395</v>
      </c>
      <c r="AC162" s="30">
        <v>10390</v>
      </c>
      <c r="AD162" s="120"/>
      <c r="AE162" s="55" t="e">
        <f t="shared" si="21"/>
        <v>#DIV/0!</v>
      </c>
      <c r="AF162" s="55">
        <f t="shared" si="22"/>
        <v>0.9189516129032258</v>
      </c>
      <c r="AG162" s="55">
        <f t="shared" si="23"/>
        <v>0.93603603603603602</v>
      </c>
      <c r="AH162" s="55" t="e">
        <f t="shared" si="24"/>
        <v>#DIV/0!</v>
      </c>
    </row>
    <row r="163" spans="1:34" s="40" customFormat="1" ht="12" x14ac:dyDescent="0.2">
      <c r="A163" s="118" t="s">
        <v>398</v>
      </c>
      <c r="B163" s="118" t="s">
        <v>160</v>
      </c>
      <c r="C163" s="118" t="s">
        <v>245</v>
      </c>
      <c r="D163" s="118" t="s">
        <v>290</v>
      </c>
      <c r="E163" s="118" t="s">
        <v>6</v>
      </c>
      <c r="F163" s="119" t="s">
        <v>245</v>
      </c>
      <c r="G163" s="120"/>
      <c r="H163" s="120"/>
      <c r="I163" s="120"/>
      <c r="J163" s="30">
        <v>75</v>
      </c>
      <c r="K163" s="120"/>
      <c r="L163" s="120"/>
      <c r="M163" s="120"/>
      <c r="N163" s="30">
        <v>14100</v>
      </c>
      <c r="O163" s="120"/>
      <c r="P163" s="120"/>
      <c r="Q163" s="120"/>
      <c r="R163" s="30">
        <v>10808</v>
      </c>
      <c r="S163" s="56" t="e">
        <f t="shared" si="17"/>
        <v>#DIV/0!</v>
      </c>
      <c r="T163" s="56" t="e">
        <f t="shared" si="18"/>
        <v>#DIV/0!</v>
      </c>
      <c r="U163" s="56" t="e">
        <f t="shared" si="19"/>
        <v>#DIV/0!</v>
      </c>
      <c r="V163" s="57">
        <f t="shared" si="20"/>
        <v>0.76652482269503541</v>
      </c>
      <c r="W163" s="120"/>
      <c r="X163" s="120"/>
      <c r="Y163" s="120"/>
      <c r="Z163" s="30">
        <v>0</v>
      </c>
      <c r="AA163" s="120"/>
      <c r="AB163" s="120"/>
      <c r="AC163" s="120"/>
      <c r="AD163" s="30">
        <v>0</v>
      </c>
      <c r="AE163" s="55" t="e">
        <f t="shared" si="21"/>
        <v>#DIV/0!</v>
      </c>
      <c r="AF163" s="55" t="e">
        <f t="shared" si="22"/>
        <v>#DIV/0!</v>
      </c>
      <c r="AG163" s="55" t="e">
        <f t="shared" si="23"/>
        <v>#DIV/0!</v>
      </c>
      <c r="AH163" s="55" t="e">
        <f t="shared" si="24"/>
        <v>#DIV/0!</v>
      </c>
    </row>
    <row r="164" spans="1:34" s="40" customFormat="1" ht="12" x14ac:dyDescent="0.2">
      <c r="A164" s="118" t="s">
        <v>398</v>
      </c>
      <c r="B164" s="118" t="s">
        <v>160</v>
      </c>
      <c r="C164" s="118" t="s">
        <v>245</v>
      </c>
      <c r="D164" s="118" t="s">
        <v>448</v>
      </c>
      <c r="E164" s="118" t="s">
        <v>164</v>
      </c>
      <c r="F164" s="119" t="s">
        <v>245</v>
      </c>
      <c r="G164" s="30">
        <v>32</v>
      </c>
      <c r="H164" s="30">
        <v>24</v>
      </c>
      <c r="I164" s="30">
        <v>7</v>
      </c>
      <c r="J164" s="30">
        <v>12</v>
      </c>
      <c r="K164" s="30">
        <v>452</v>
      </c>
      <c r="L164" s="30">
        <v>271</v>
      </c>
      <c r="M164" s="30">
        <v>133</v>
      </c>
      <c r="N164" s="30">
        <v>198</v>
      </c>
      <c r="O164" s="30">
        <v>241</v>
      </c>
      <c r="P164" s="30">
        <v>110</v>
      </c>
      <c r="Q164" s="30">
        <v>11</v>
      </c>
      <c r="R164" s="30">
        <v>19</v>
      </c>
      <c r="S164" s="56">
        <f t="shared" si="17"/>
        <v>0.5331858407079646</v>
      </c>
      <c r="T164" s="56">
        <f t="shared" si="18"/>
        <v>0.4059040590405904</v>
      </c>
      <c r="U164" s="56">
        <f t="shared" si="19"/>
        <v>8.2706766917293228E-2</v>
      </c>
      <c r="V164" s="57">
        <f t="shared" si="20"/>
        <v>9.5959595959595953E-2</v>
      </c>
      <c r="W164" s="30">
        <v>81245</v>
      </c>
      <c r="X164" s="30">
        <v>74007</v>
      </c>
      <c r="Y164" s="30">
        <v>26000</v>
      </c>
      <c r="Z164" s="30">
        <v>40035</v>
      </c>
      <c r="AA164" s="30">
        <v>62995</v>
      </c>
      <c r="AB164" s="30">
        <v>45614</v>
      </c>
      <c r="AC164" s="30">
        <v>6770</v>
      </c>
      <c r="AD164" s="30">
        <v>1040</v>
      </c>
      <c r="AE164" s="55">
        <f t="shared" si="21"/>
        <v>0.77537079204874149</v>
      </c>
      <c r="AF164" s="55">
        <f t="shared" si="22"/>
        <v>0.61634710230113365</v>
      </c>
      <c r="AG164" s="55">
        <f t="shared" si="23"/>
        <v>0.26038461538461538</v>
      </c>
      <c r="AH164" s="55">
        <f t="shared" si="24"/>
        <v>2.5977269888847257E-2</v>
      </c>
    </row>
    <row r="165" spans="1:34" s="40" customFormat="1" ht="12" x14ac:dyDescent="0.2">
      <c r="A165" s="118" t="s">
        <v>398</v>
      </c>
      <c r="B165" s="118" t="s">
        <v>160</v>
      </c>
      <c r="C165" s="118" t="s">
        <v>245</v>
      </c>
      <c r="D165" s="118" t="s">
        <v>458</v>
      </c>
      <c r="E165" s="118" t="s">
        <v>174</v>
      </c>
      <c r="F165" s="119" t="s">
        <v>245</v>
      </c>
      <c r="G165" s="30">
        <v>1</v>
      </c>
      <c r="H165" s="30">
        <v>1</v>
      </c>
      <c r="I165" s="30">
        <v>1</v>
      </c>
      <c r="J165" s="120"/>
      <c r="K165" s="30">
        <v>0</v>
      </c>
      <c r="L165" s="30">
        <v>0</v>
      </c>
      <c r="M165" s="30">
        <v>0</v>
      </c>
      <c r="N165" s="120"/>
      <c r="O165" s="30">
        <v>0</v>
      </c>
      <c r="P165" s="30">
        <v>0</v>
      </c>
      <c r="Q165" s="30">
        <v>0</v>
      </c>
      <c r="R165" s="120"/>
      <c r="S165" s="56" t="e">
        <f t="shared" si="17"/>
        <v>#DIV/0!</v>
      </c>
      <c r="T165" s="56" t="e">
        <f t="shared" si="18"/>
        <v>#DIV/0!</v>
      </c>
      <c r="U165" s="56" t="e">
        <f t="shared" si="19"/>
        <v>#DIV/0!</v>
      </c>
      <c r="V165" s="57" t="e">
        <f t="shared" si="20"/>
        <v>#DIV/0!</v>
      </c>
      <c r="W165" s="30">
        <v>4000</v>
      </c>
      <c r="X165" s="30">
        <v>3100</v>
      </c>
      <c r="Y165" s="30">
        <v>4000</v>
      </c>
      <c r="Z165" s="120"/>
      <c r="AA165" s="30">
        <v>3045</v>
      </c>
      <c r="AB165" s="30">
        <v>3100</v>
      </c>
      <c r="AC165" s="30">
        <v>4000</v>
      </c>
      <c r="AD165" s="120"/>
      <c r="AE165" s="55">
        <f t="shared" si="21"/>
        <v>0.76124999999999998</v>
      </c>
      <c r="AF165" s="55">
        <f t="shared" si="22"/>
        <v>1</v>
      </c>
      <c r="AG165" s="55">
        <f t="shared" si="23"/>
        <v>1</v>
      </c>
      <c r="AH165" s="55" t="e">
        <f t="shared" si="24"/>
        <v>#DIV/0!</v>
      </c>
    </row>
    <row r="166" spans="1:34" s="40" customFormat="1" ht="12" x14ac:dyDescent="0.2">
      <c r="A166" s="118" t="s">
        <v>398</v>
      </c>
      <c r="B166" s="118" t="s">
        <v>160</v>
      </c>
      <c r="C166" s="118" t="s">
        <v>245</v>
      </c>
      <c r="D166" s="118" t="s">
        <v>452</v>
      </c>
      <c r="E166" s="118" t="s">
        <v>168</v>
      </c>
      <c r="F166" s="119" t="s">
        <v>245</v>
      </c>
      <c r="G166" s="120"/>
      <c r="H166" s="30">
        <v>1</v>
      </c>
      <c r="I166" s="120"/>
      <c r="J166" s="120"/>
      <c r="K166" s="120"/>
      <c r="L166" s="30">
        <v>0</v>
      </c>
      <c r="M166" s="120"/>
      <c r="N166" s="120"/>
      <c r="O166" s="120"/>
      <c r="P166" s="30">
        <v>0</v>
      </c>
      <c r="Q166" s="120"/>
      <c r="R166" s="120"/>
      <c r="S166" s="56" t="e">
        <f t="shared" si="17"/>
        <v>#DIV/0!</v>
      </c>
      <c r="T166" s="56" t="e">
        <f t="shared" si="18"/>
        <v>#DIV/0!</v>
      </c>
      <c r="U166" s="56" t="e">
        <f t="shared" si="19"/>
        <v>#DIV/0!</v>
      </c>
      <c r="V166" s="57" t="e">
        <f t="shared" si="20"/>
        <v>#DIV/0!</v>
      </c>
      <c r="W166" s="120"/>
      <c r="X166" s="30">
        <v>4000</v>
      </c>
      <c r="Y166" s="120"/>
      <c r="Z166" s="120"/>
      <c r="AA166" s="120"/>
      <c r="AB166" s="30">
        <v>3950</v>
      </c>
      <c r="AC166" s="120"/>
      <c r="AD166" s="120"/>
      <c r="AE166" s="55" t="e">
        <f t="shared" si="21"/>
        <v>#DIV/0!</v>
      </c>
      <c r="AF166" s="55">
        <f t="shared" si="22"/>
        <v>0.98750000000000004</v>
      </c>
      <c r="AG166" s="55" t="e">
        <f t="shared" si="23"/>
        <v>#DIV/0!</v>
      </c>
      <c r="AH166" s="55" t="e">
        <f t="shared" si="24"/>
        <v>#DIV/0!</v>
      </c>
    </row>
    <row r="167" spans="1:34" s="40" customFormat="1" ht="12" x14ac:dyDescent="0.2">
      <c r="A167" s="118" t="s">
        <v>398</v>
      </c>
      <c r="B167" s="118" t="s">
        <v>160</v>
      </c>
      <c r="C167" s="118" t="s">
        <v>245</v>
      </c>
      <c r="D167" s="118" t="s">
        <v>292</v>
      </c>
      <c r="E167" s="118" t="s">
        <v>8</v>
      </c>
      <c r="F167" s="119" t="s">
        <v>245</v>
      </c>
      <c r="G167" s="120"/>
      <c r="H167" s="120"/>
      <c r="I167" s="120"/>
      <c r="J167" s="30">
        <v>72</v>
      </c>
      <c r="K167" s="120"/>
      <c r="L167" s="120"/>
      <c r="M167" s="120"/>
      <c r="N167" s="30">
        <v>3493</v>
      </c>
      <c r="O167" s="120"/>
      <c r="P167" s="120"/>
      <c r="Q167" s="120"/>
      <c r="R167" s="30">
        <v>2266</v>
      </c>
      <c r="S167" s="56" t="e">
        <f t="shared" si="17"/>
        <v>#DIV/0!</v>
      </c>
      <c r="T167" s="56" t="e">
        <f t="shared" si="18"/>
        <v>#DIV/0!</v>
      </c>
      <c r="U167" s="56" t="e">
        <f t="shared" si="19"/>
        <v>#DIV/0!</v>
      </c>
      <c r="V167" s="57">
        <f t="shared" si="20"/>
        <v>0.64872602347552244</v>
      </c>
      <c r="W167" s="120"/>
      <c r="X167" s="120"/>
      <c r="Y167" s="120"/>
      <c r="Z167" s="30">
        <v>36200</v>
      </c>
      <c r="AA167" s="120"/>
      <c r="AB167" s="120"/>
      <c r="AC167" s="120"/>
      <c r="AD167" s="30">
        <v>0</v>
      </c>
      <c r="AE167" s="55" t="e">
        <f t="shared" si="21"/>
        <v>#DIV/0!</v>
      </c>
      <c r="AF167" s="55" t="e">
        <f t="shared" si="22"/>
        <v>#DIV/0!</v>
      </c>
      <c r="AG167" s="55" t="e">
        <f t="shared" si="23"/>
        <v>#DIV/0!</v>
      </c>
      <c r="AH167" s="55">
        <f t="shared" si="24"/>
        <v>0</v>
      </c>
    </row>
    <row r="168" spans="1:34" s="40" customFormat="1" ht="12" x14ac:dyDescent="0.2">
      <c r="A168" s="118" t="s">
        <v>398</v>
      </c>
      <c r="B168" s="118" t="s">
        <v>160</v>
      </c>
      <c r="C168" s="118" t="s">
        <v>245</v>
      </c>
      <c r="D168" s="118" t="s">
        <v>476</v>
      </c>
      <c r="E168" s="118" t="s">
        <v>192</v>
      </c>
      <c r="F168" s="119" t="s">
        <v>245</v>
      </c>
      <c r="G168" s="30">
        <v>2</v>
      </c>
      <c r="H168" s="120"/>
      <c r="I168" s="120"/>
      <c r="J168" s="30">
        <v>1</v>
      </c>
      <c r="K168" s="30">
        <v>0</v>
      </c>
      <c r="L168" s="120"/>
      <c r="M168" s="120"/>
      <c r="N168" s="30">
        <v>0</v>
      </c>
      <c r="O168" s="30">
        <v>0</v>
      </c>
      <c r="P168" s="120"/>
      <c r="Q168" s="120"/>
      <c r="R168" s="30">
        <v>0</v>
      </c>
      <c r="S168" s="56" t="e">
        <f t="shared" si="17"/>
        <v>#DIV/0!</v>
      </c>
      <c r="T168" s="56" t="e">
        <f t="shared" si="18"/>
        <v>#DIV/0!</v>
      </c>
      <c r="U168" s="56" t="e">
        <f t="shared" si="19"/>
        <v>#DIV/0!</v>
      </c>
      <c r="V168" s="57" t="e">
        <f t="shared" si="20"/>
        <v>#DIV/0!</v>
      </c>
      <c r="W168" s="30">
        <v>19500</v>
      </c>
      <c r="X168" s="120"/>
      <c r="Y168" s="120"/>
      <c r="Z168" s="30">
        <v>15000</v>
      </c>
      <c r="AA168" s="30">
        <v>9400</v>
      </c>
      <c r="AB168" s="120"/>
      <c r="AC168" s="120"/>
      <c r="AD168" s="30">
        <v>14500</v>
      </c>
      <c r="AE168" s="55">
        <f t="shared" si="21"/>
        <v>0.48205128205128206</v>
      </c>
      <c r="AF168" s="55" t="e">
        <f t="shared" si="22"/>
        <v>#DIV/0!</v>
      </c>
      <c r="AG168" s="55" t="e">
        <f t="shared" si="23"/>
        <v>#DIV/0!</v>
      </c>
      <c r="AH168" s="55">
        <f t="shared" si="24"/>
        <v>0.96666666666666667</v>
      </c>
    </row>
    <row r="169" spans="1:34" s="40" customFormat="1" ht="12" x14ac:dyDescent="0.2">
      <c r="A169" s="118" t="s">
        <v>398</v>
      </c>
      <c r="B169" s="118" t="s">
        <v>160</v>
      </c>
      <c r="C169" s="118" t="s">
        <v>245</v>
      </c>
      <c r="D169" s="118" t="s">
        <v>445</v>
      </c>
      <c r="E169" s="118" t="s">
        <v>162</v>
      </c>
      <c r="F169" s="119" t="s">
        <v>245</v>
      </c>
      <c r="G169" s="30">
        <v>12</v>
      </c>
      <c r="H169" s="30">
        <v>1</v>
      </c>
      <c r="I169" s="120"/>
      <c r="J169" s="30">
        <v>4</v>
      </c>
      <c r="K169" s="30">
        <v>215</v>
      </c>
      <c r="L169" s="30">
        <v>19</v>
      </c>
      <c r="M169" s="120"/>
      <c r="N169" s="30">
        <v>36</v>
      </c>
      <c r="O169" s="30">
        <v>77</v>
      </c>
      <c r="P169" s="30">
        <v>4</v>
      </c>
      <c r="Q169" s="120"/>
      <c r="R169" s="30">
        <v>16</v>
      </c>
      <c r="S169" s="56">
        <f t="shared" si="17"/>
        <v>0.35813953488372091</v>
      </c>
      <c r="T169" s="56">
        <f t="shared" si="18"/>
        <v>0.21052631578947367</v>
      </c>
      <c r="U169" s="56" t="e">
        <f t="shared" si="19"/>
        <v>#DIV/0!</v>
      </c>
      <c r="V169" s="57">
        <f t="shared" si="20"/>
        <v>0.44444444444444442</v>
      </c>
      <c r="W169" s="30">
        <v>36290</v>
      </c>
      <c r="X169" s="30">
        <v>3000</v>
      </c>
      <c r="Y169" s="120"/>
      <c r="Z169" s="30">
        <v>5380</v>
      </c>
      <c r="AA169" s="30">
        <v>29900</v>
      </c>
      <c r="AB169" s="30">
        <v>1890</v>
      </c>
      <c r="AC169" s="120"/>
      <c r="AD169" s="30">
        <v>1750</v>
      </c>
      <c r="AE169" s="55">
        <f t="shared" si="21"/>
        <v>0.82391843483053184</v>
      </c>
      <c r="AF169" s="55">
        <f t="shared" si="22"/>
        <v>0.63</v>
      </c>
      <c r="AG169" s="55" t="e">
        <f t="shared" si="23"/>
        <v>#DIV/0!</v>
      </c>
      <c r="AH169" s="55">
        <f t="shared" si="24"/>
        <v>0.32527881040892193</v>
      </c>
    </row>
    <row r="170" spans="1:34" s="40" customFormat="1" ht="12" x14ac:dyDescent="0.2">
      <c r="A170" s="118" t="s">
        <v>398</v>
      </c>
      <c r="B170" s="118" t="s">
        <v>160</v>
      </c>
      <c r="C170" s="118" t="s">
        <v>245</v>
      </c>
      <c r="D170" s="118" t="s">
        <v>501</v>
      </c>
      <c r="E170" s="118" t="s">
        <v>212</v>
      </c>
      <c r="F170" s="119" t="s">
        <v>245</v>
      </c>
      <c r="G170" s="30">
        <v>1</v>
      </c>
      <c r="H170" s="120"/>
      <c r="I170" s="120"/>
      <c r="J170" s="120"/>
      <c r="K170" s="30">
        <v>19</v>
      </c>
      <c r="L170" s="120"/>
      <c r="M170" s="120"/>
      <c r="N170" s="120"/>
      <c r="O170" s="30">
        <v>19</v>
      </c>
      <c r="P170" s="120"/>
      <c r="Q170" s="120"/>
      <c r="R170" s="120"/>
      <c r="S170" s="56">
        <f t="shared" si="17"/>
        <v>1</v>
      </c>
      <c r="T170" s="56" t="e">
        <f t="shared" si="18"/>
        <v>#DIV/0!</v>
      </c>
      <c r="U170" s="56" t="e">
        <f t="shared" si="19"/>
        <v>#DIV/0!</v>
      </c>
      <c r="V170" s="57" t="e">
        <f t="shared" si="20"/>
        <v>#DIV/0!</v>
      </c>
      <c r="W170" s="30">
        <v>2500</v>
      </c>
      <c r="X170" s="120"/>
      <c r="Y170" s="120"/>
      <c r="Z170" s="120"/>
      <c r="AA170" s="30">
        <v>700</v>
      </c>
      <c r="AB170" s="120"/>
      <c r="AC170" s="120"/>
      <c r="AD170" s="120"/>
      <c r="AE170" s="55">
        <f t="shared" si="21"/>
        <v>0.28000000000000003</v>
      </c>
      <c r="AF170" s="55" t="e">
        <f t="shared" si="22"/>
        <v>#DIV/0!</v>
      </c>
      <c r="AG170" s="55" t="e">
        <f t="shared" si="23"/>
        <v>#DIV/0!</v>
      </c>
      <c r="AH170" s="55" t="e">
        <f t="shared" si="24"/>
        <v>#DIV/0!</v>
      </c>
    </row>
    <row r="171" spans="1:34" s="40" customFormat="1" ht="12" x14ac:dyDescent="0.2">
      <c r="A171" s="118" t="s">
        <v>398</v>
      </c>
      <c r="B171" s="118" t="s">
        <v>160</v>
      </c>
      <c r="C171" s="118" t="s">
        <v>245</v>
      </c>
      <c r="D171" s="118" t="s">
        <v>492</v>
      </c>
      <c r="E171" s="118" t="s">
        <v>79</v>
      </c>
      <c r="F171" s="119" t="s">
        <v>245</v>
      </c>
      <c r="G171" s="30">
        <v>1</v>
      </c>
      <c r="H171" s="120"/>
      <c r="I171" s="120"/>
      <c r="J171" s="120"/>
      <c r="K171" s="30">
        <v>19</v>
      </c>
      <c r="L171" s="120"/>
      <c r="M171" s="120"/>
      <c r="N171" s="120"/>
      <c r="O171" s="30">
        <v>1</v>
      </c>
      <c r="P171" s="120"/>
      <c r="Q171" s="120"/>
      <c r="R171" s="120"/>
      <c r="S171" s="56">
        <f t="shared" si="17"/>
        <v>5.2631578947368418E-2</v>
      </c>
      <c r="T171" s="56" t="e">
        <f t="shared" si="18"/>
        <v>#DIV/0!</v>
      </c>
      <c r="U171" s="56" t="e">
        <f t="shared" si="19"/>
        <v>#DIV/0!</v>
      </c>
      <c r="V171" s="57" t="e">
        <f t="shared" si="20"/>
        <v>#DIV/0!</v>
      </c>
      <c r="W171" s="30">
        <v>3000</v>
      </c>
      <c r="X171" s="120"/>
      <c r="Y171" s="120"/>
      <c r="Z171" s="120"/>
      <c r="AA171" s="30">
        <v>300</v>
      </c>
      <c r="AB171" s="120"/>
      <c r="AC171" s="120"/>
      <c r="AD171" s="120"/>
      <c r="AE171" s="55">
        <f t="shared" si="21"/>
        <v>0.1</v>
      </c>
      <c r="AF171" s="55" t="e">
        <f t="shared" si="22"/>
        <v>#DIV/0!</v>
      </c>
      <c r="AG171" s="55" t="e">
        <f t="shared" si="23"/>
        <v>#DIV/0!</v>
      </c>
      <c r="AH171" s="55" t="e">
        <f t="shared" si="24"/>
        <v>#DIV/0!</v>
      </c>
    </row>
    <row r="172" spans="1:34" s="40" customFormat="1" ht="12" x14ac:dyDescent="0.2">
      <c r="A172" s="118" t="s">
        <v>398</v>
      </c>
      <c r="B172" s="118" t="s">
        <v>160</v>
      </c>
      <c r="C172" s="118" t="s">
        <v>245</v>
      </c>
      <c r="D172" s="118" t="s">
        <v>576</v>
      </c>
      <c r="E172" s="118" t="s">
        <v>575</v>
      </c>
      <c r="F172" s="119" t="s">
        <v>245</v>
      </c>
      <c r="G172" s="120"/>
      <c r="H172" s="120"/>
      <c r="I172" s="120"/>
      <c r="J172" s="30">
        <v>1</v>
      </c>
      <c r="K172" s="120"/>
      <c r="L172" s="120"/>
      <c r="M172" s="120"/>
      <c r="N172" s="30">
        <v>9</v>
      </c>
      <c r="O172" s="120"/>
      <c r="P172" s="120"/>
      <c r="Q172" s="120"/>
      <c r="R172" s="30">
        <v>1</v>
      </c>
      <c r="S172" s="56" t="e">
        <f t="shared" si="17"/>
        <v>#DIV/0!</v>
      </c>
      <c r="T172" s="56" t="e">
        <f t="shared" si="18"/>
        <v>#DIV/0!</v>
      </c>
      <c r="U172" s="56" t="e">
        <f t="shared" si="19"/>
        <v>#DIV/0!</v>
      </c>
      <c r="V172" s="57">
        <f t="shared" si="20"/>
        <v>0.1111111111111111</v>
      </c>
      <c r="W172" s="120"/>
      <c r="X172" s="120"/>
      <c r="Y172" s="120"/>
      <c r="Z172" s="30">
        <v>1345</v>
      </c>
      <c r="AA172" s="120"/>
      <c r="AB172" s="120"/>
      <c r="AC172" s="120"/>
      <c r="AD172" s="30">
        <v>50</v>
      </c>
      <c r="AE172" s="55" t="e">
        <f t="shared" si="21"/>
        <v>#DIV/0!</v>
      </c>
      <c r="AF172" s="55" t="e">
        <f t="shared" si="22"/>
        <v>#DIV/0!</v>
      </c>
      <c r="AG172" s="55" t="e">
        <f t="shared" si="23"/>
        <v>#DIV/0!</v>
      </c>
      <c r="AH172" s="55">
        <f t="shared" si="24"/>
        <v>3.717472118959108E-2</v>
      </c>
    </row>
    <row r="173" spans="1:34" s="40" customFormat="1" ht="12" x14ac:dyDescent="0.2">
      <c r="A173" s="118" t="s">
        <v>398</v>
      </c>
      <c r="B173" s="118" t="s">
        <v>160</v>
      </c>
      <c r="C173" s="118" t="s">
        <v>245</v>
      </c>
      <c r="D173" s="118" t="s">
        <v>478</v>
      </c>
      <c r="E173" s="118" t="s">
        <v>195</v>
      </c>
      <c r="F173" s="119" t="s">
        <v>245</v>
      </c>
      <c r="G173" s="30">
        <v>2</v>
      </c>
      <c r="H173" s="120"/>
      <c r="I173" s="120"/>
      <c r="J173" s="120"/>
      <c r="K173" s="30">
        <v>38</v>
      </c>
      <c r="L173" s="120"/>
      <c r="M173" s="120"/>
      <c r="N173" s="120"/>
      <c r="O173" s="30">
        <v>19</v>
      </c>
      <c r="P173" s="120"/>
      <c r="Q173" s="120"/>
      <c r="R173" s="120"/>
      <c r="S173" s="56">
        <f t="shared" si="17"/>
        <v>0.5</v>
      </c>
      <c r="T173" s="56" t="e">
        <f t="shared" si="18"/>
        <v>#DIV/0!</v>
      </c>
      <c r="U173" s="56" t="e">
        <f t="shared" si="19"/>
        <v>#DIV/0!</v>
      </c>
      <c r="V173" s="57" t="e">
        <f t="shared" si="20"/>
        <v>#DIV/0!</v>
      </c>
      <c r="W173" s="30">
        <v>4400</v>
      </c>
      <c r="X173" s="120"/>
      <c r="Y173" s="120"/>
      <c r="Z173" s="120"/>
      <c r="AA173" s="30">
        <v>700</v>
      </c>
      <c r="AB173" s="120"/>
      <c r="AC173" s="120"/>
      <c r="AD173" s="120"/>
      <c r="AE173" s="55">
        <f t="shared" si="21"/>
        <v>0.15909090909090909</v>
      </c>
      <c r="AF173" s="55" t="e">
        <f t="shared" si="22"/>
        <v>#DIV/0!</v>
      </c>
      <c r="AG173" s="55" t="e">
        <f t="shared" si="23"/>
        <v>#DIV/0!</v>
      </c>
      <c r="AH173" s="55" t="e">
        <f t="shared" si="24"/>
        <v>#DIV/0!</v>
      </c>
    </row>
    <row r="174" spans="1:34" s="40" customFormat="1" ht="12" x14ac:dyDescent="0.2">
      <c r="A174" s="118" t="s">
        <v>398</v>
      </c>
      <c r="B174" s="118" t="s">
        <v>160</v>
      </c>
      <c r="C174" s="118" t="s">
        <v>245</v>
      </c>
      <c r="D174" s="118" t="s">
        <v>454</v>
      </c>
      <c r="E174" s="118" t="s">
        <v>170</v>
      </c>
      <c r="F174" s="119" t="s">
        <v>245</v>
      </c>
      <c r="G174" s="120"/>
      <c r="H174" s="30">
        <v>3</v>
      </c>
      <c r="I174" s="30">
        <v>1</v>
      </c>
      <c r="J174" s="120"/>
      <c r="K174" s="120"/>
      <c r="L174" s="30">
        <v>5</v>
      </c>
      <c r="M174" s="30">
        <v>19</v>
      </c>
      <c r="N174" s="120"/>
      <c r="O174" s="120"/>
      <c r="P174" s="30">
        <v>5</v>
      </c>
      <c r="Q174" s="30">
        <v>2</v>
      </c>
      <c r="R174" s="120"/>
      <c r="S174" s="56" t="e">
        <f t="shared" si="17"/>
        <v>#DIV/0!</v>
      </c>
      <c r="T174" s="56">
        <f t="shared" si="18"/>
        <v>1</v>
      </c>
      <c r="U174" s="56">
        <f t="shared" si="19"/>
        <v>0.10526315789473684</v>
      </c>
      <c r="V174" s="57" t="e">
        <f t="shared" si="20"/>
        <v>#DIV/0!</v>
      </c>
      <c r="W174" s="120"/>
      <c r="X174" s="30">
        <v>9470</v>
      </c>
      <c r="Y174" s="30">
        <v>4000</v>
      </c>
      <c r="Z174" s="120"/>
      <c r="AA174" s="120"/>
      <c r="AB174" s="30">
        <v>8055</v>
      </c>
      <c r="AC174" s="30">
        <v>2940</v>
      </c>
      <c r="AD174" s="120"/>
      <c r="AE174" s="55" t="e">
        <f t="shared" si="21"/>
        <v>#DIV/0!</v>
      </c>
      <c r="AF174" s="55">
        <f t="shared" si="22"/>
        <v>0.85058078141499471</v>
      </c>
      <c r="AG174" s="55">
        <f t="shared" si="23"/>
        <v>0.73499999999999999</v>
      </c>
      <c r="AH174" s="55" t="e">
        <f t="shared" si="24"/>
        <v>#DIV/0!</v>
      </c>
    </row>
    <row r="175" spans="1:34" s="40" customFormat="1" ht="12" x14ac:dyDescent="0.2">
      <c r="A175" s="118" t="s">
        <v>398</v>
      </c>
      <c r="B175" s="118" t="s">
        <v>160</v>
      </c>
      <c r="C175" s="118" t="s">
        <v>245</v>
      </c>
      <c r="D175" s="118" t="s">
        <v>491</v>
      </c>
      <c r="E175" s="118" t="s">
        <v>206</v>
      </c>
      <c r="F175" s="119" t="s">
        <v>245</v>
      </c>
      <c r="G175" s="30">
        <v>1</v>
      </c>
      <c r="H175" s="120"/>
      <c r="I175" s="120"/>
      <c r="J175" s="120"/>
      <c r="K175" s="30">
        <v>19</v>
      </c>
      <c r="L175" s="120"/>
      <c r="M175" s="120"/>
      <c r="N175" s="120"/>
      <c r="O175" s="30">
        <v>0</v>
      </c>
      <c r="P175" s="120"/>
      <c r="Q175" s="120"/>
      <c r="R175" s="120"/>
      <c r="S175" s="56">
        <f t="shared" si="17"/>
        <v>0</v>
      </c>
      <c r="T175" s="56" t="e">
        <f t="shared" si="18"/>
        <v>#DIV/0!</v>
      </c>
      <c r="U175" s="56" t="e">
        <f t="shared" si="19"/>
        <v>#DIV/0!</v>
      </c>
      <c r="V175" s="57" t="e">
        <f t="shared" si="20"/>
        <v>#DIV/0!</v>
      </c>
      <c r="W175" s="30">
        <v>2500</v>
      </c>
      <c r="X175" s="120"/>
      <c r="Y175" s="120"/>
      <c r="Z175" s="120"/>
      <c r="AA175" s="30">
        <v>0</v>
      </c>
      <c r="AB175" s="120"/>
      <c r="AC175" s="120"/>
      <c r="AD175" s="120"/>
      <c r="AE175" s="55">
        <f t="shared" si="21"/>
        <v>0</v>
      </c>
      <c r="AF175" s="55" t="e">
        <f t="shared" si="22"/>
        <v>#DIV/0!</v>
      </c>
      <c r="AG175" s="55" t="e">
        <f t="shared" si="23"/>
        <v>#DIV/0!</v>
      </c>
      <c r="AH175" s="55" t="e">
        <f t="shared" si="24"/>
        <v>#DIV/0!</v>
      </c>
    </row>
    <row r="176" spans="1:34" s="40" customFormat="1" ht="12" x14ac:dyDescent="0.2">
      <c r="A176" s="118" t="s">
        <v>398</v>
      </c>
      <c r="B176" s="118" t="s">
        <v>160</v>
      </c>
      <c r="C176" s="118" t="s">
        <v>245</v>
      </c>
      <c r="D176" s="118" t="s">
        <v>451</v>
      </c>
      <c r="E176" s="118" t="s">
        <v>167</v>
      </c>
      <c r="F176" s="119" t="s">
        <v>245</v>
      </c>
      <c r="G176" s="30">
        <v>1</v>
      </c>
      <c r="H176" s="30">
        <v>4</v>
      </c>
      <c r="I176" s="30">
        <v>2</v>
      </c>
      <c r="J176" s="120"/>
      <c r="K176" s="30">
        <v>19</v>
      </c>
      <c r="L176" s="30">
        <v>0</v>
      </c>
      <c r="M176" s="30">
        <v>0</v>
      </c>
      <c r="N176" s="120"/>
      <c r="O176" s="30">
        <v>14</v>
      </c>
      <c r="P176" s="30">
        <v>0</v>
      </c>
      <c r="Q176" s="30">
        <v>0</v>
      </c>
      <c r="R176" s="120"/>
      <c r="S176" s="56">
        <f t="shared" si="17"/>
        <v>0.73684210526315785</v>
      </c>
      <c r="T176" s="56" t="e">
        <f t="shared" si="18"/>
        <v>#DIV/0!</v>
      </c>
      <c r="U176" s="56" t="e">
        <f t="shared" si="19"/>
        <v>#DIV/0!</v>
      </c>
      <c r="V176" s="57" t="e">
        <f t="shared" si="20"/>
        <v>#DIV/0!</v>
      </c>
      <c r="W176" s="30">
        <v>3000</v>
      </c>
      <c r="X176" s="30">
        <v>12300</v>
      </c>
      <c r="Y176" s="30">
        <v>8000</v>
      </c>
      <c r="Z176" s="120"/>
      <c r="AA176" s="30">
        <v>2000</v>
      </c>
      <c r="AB176" s="30">
        <v>11688</v>
      </c>
      <c r="AC176" s="30">
        <v>7820</v>
      </c>
      <c r="AD176" s="120"/>
      <c r="AE176" s="55">
        <f t="shared" si="21"/>
        <v>0.66666666666666663</v>
      </c>
      <c r="AF176" s="55">
        <f t="shared" si="22"/>
        <v>0.95024390243902435</v>
      </c>
      <c r="AG176" s="55">
        <f t="shared" si="23"/>
        <v>0.97750000000000004</v>
      </c>
      <c r="AH176" s="55" t="e">
        <f t="shared" si="24"/>
        <v>#DIV/0!</v>
      </c>
    </row>
    <row r="177" spans="1:34" s="40" customFormat="1" ht="12" x14ac:dyDescent="0.2">
      <c r="A177" s="118" t="s">
        <v>398</v>
      </c>
      <c r="B177" s="118" t="s">
        <v>160</v>
      </c>
      <c r="C177" s="118" t="s">
        <v>245</v>
      </c>
      <c r="D177" s="118" t="s">
        <v>499</v>
      </c>
      <c r="E177" s="118" t="s">
        <v>210</v>
      </c>
      <c r="F177" s="119" t="s">
        <v>245</v>
      </c>
      <c r="G177" s="120"/>
      <c r="H177" s="120"/>
      <c r="I177" s="120"/>
      <c r="J177" s="30">
        <v>1</v>
      </c>
      <c r="K177" s="120"/>
      <c r="L177" s="120"/>
      <c r="M177" s="120"/>
      <c r="N177" s="30">
        <v>9</v>
      </c>
      <c r="O177" s="120"/>
      <c r="P177" s="120"/>
      <c r="Q177" s="120"/>
      <c r="R177" s="30">
        <v>9</v>
      </c>
      <c r="S177" s="56" t="e">
        <f t="shared" si="17"/>
        <v>#DIV/0!</v>
      </c>
      <c r="T177" s="56" t="e">
        <f t="shared" si="18"/>
        <v>#DIV/0!</v>
      </c>
      <c r="U177" s="56" t="e">
        <f t="shared" si="19"/>
        <v>#DIV/0!</v>
      </c>
      <c r="V177" s="57">
        <f t="shared" si="20"/>
        <v>1</v>
      </c>
      <c r="W177" s="120"/>
      <c r="X177" s="120"/>
      <c r="Y177" s="120"/>
      <c r="Z177" s="30">
        <v>1345</v>
      </c>
      <c r="AA177" s="120"/>
      <c r="AB177" s="120"/>
      <c r="AC177" s="120"/>
      <c r="AD177" s="30">
        <v>70</v>
      </c>
      <c r="AE177" s="55" t="e">
        <f t="shared" si="21"/>
        <v>#DIV/0!</v>
      </c>
      <c r="AF177" s="55" t="e">
        <f t="shared" si="22"/>
        <v>#DIV/0!</v>
      </c>
      <c r="AG177" s="55" t="e">
        <f t="shared" si="23"/>
        <v>#DIV/0!</v>
      </c>
      <c r="AH177" s="55">
        <f t="shared" si="24"/>
        <v>5.204460966542751E-2</v>
      </c>
    </row>
    <row r="178" spans="1:34" s="40" customFormat="1" ht="12" x14ac:dyDescent="0.2">
      <c r="A178" s="118" t="s">
        <v>398</v>
      </c>
      <c r="B178" s="118" t="s">
        <v>160</v>
      </c>
      <c r="C178" s="118" t="s">
        <v>245</v>
      </c>
      <c r="D178" s="118" t="s">
        <v>494</v>
      </c>
      <c r="E178" s="118" t="s">
        <v>163</v>
      </c>
      <c r="F178" s="119" t="s">
        <v>245</v>
      </c>
      <c r="G178" s="120"/>
      <c r="H178" s="120"/>
      <c r="I178" s="120"/>
      <c r="J178" s="30">
        <v>1</v>
      </c>
      <c r="K178" s="120"/>
      <c r="L178" s="120"/>
      <c r="M178" s="120"/>
      <c r="N178" s="30">
        <v>9</v>
      </c>
      <c r="O178" s="120"/>
      <c r="P178" s="120"/>
      <c r="Q178" s="120"/>
      <c r="R178" s="30">
        <v>5</v>
      </c>
      <c r="S178" s="56" t="e">
        <f t="shared" si="17"/>
        <v>#DIV/0!</v>
      </c>
      <c r="T178" s="56" t="e">
        <f t="shared" si="18"/>
        <v>#DIV/0!</v>
      </c>
      <c r="U178" s="56" t="e">
        <f t="shared" si="19"/>
        <v>#DIV/0!</v>
      </c>
      <c r="V178" s="57">
        <f t="shared" si="20"/>
        <v>0.55555555555555558</v>
      </c>
      <c r="W178" s="120"/>
      <c r="X178" s="120"/>
      <c r="Y178" s="120"/>
      <c r="Z178" s="30">
        <v>1345</v>
      </c>
      <c r="AA178" s="120"/>
      <c r="AB178" s="120"/>
      <c r="AC178" s="120"/>
      <c r="AD178" s="30">
        <v>215</v>
      </c>
      <c r="AE178" s="55" t="e">
        <f t="shared" si="21"/>
        <v>#DIV/0!</v>
      </c>
      <c r="AF178" s="55" t="e">
        <f t="shared" si="22"/>
        <v>#DIV/0!</v>
      </c>
      <c r="AG178" s="55" t="e">
        <f t="shared" si="23"/>
        <v>#DIV/0!</v>
      </c>
      <c r="AH178" s="55">
        <f t="shared" si="24"/>
        <v>0.15985130111524162</v>
      </c>
    </row>
    <row r="179" spans="1:34" s="40" customFormat="1" ht="12" x14ac:dyDescent="0.2">
      <c r="A179" s="118" t="s">
        <v>398</v>
      </c>
      <c r="B179" s="118" t="s">
        <v>160</v>
      </c>
      <c r="C179" s="118" t="s">
        <v>245</v>
      </c>
      <c r="D179" s="118" t="s">
        <v>460</v>
      </c>
      <c r="E179" s="118" t="s">
        <v>163</v>
      </c>
      <c r="F179" s="119" t="s">
        <v>245</v>
      </c>
      <c r="G179" s="30">
        <v>1</v>
      </c>
      <c r="H179" s="120"/>
      <c r="I179" s="120"/>
      <c r="J179" s="120"/>
      <c r="K179" s="30">
        <v>19</v>
      </c>
      <c r="L179" s="120"/>
      <c r="M179" s="120"/>
      <c r="N179" s="120"/>
      <c r="O179" s="30">
        <v>9</v>
      </c>
      <c r="P179" s="120"/>
      <c r="Q179" s="120"/>
      <c r="R179" s="120"/>
      <c r="S179" s="56">
        <f t="shared" si="17"/>
        <v>0.47368421052631576</v>
      </c>
      <c r="T179" s="56" t="e">
        <f t="shared" si="18"/>
        <v>#DIV/0!</v>
      </c>
      <c r="U179" s="56" t="e">
        <f t="shared" si="19"/>
        <v>#DIV/0!</v>
      </c>
      <c r="V179" s="57" t="e">
        <f t="shared" si="20"/>
        <v>#DIV/0!</v>
      </c>
      <c r="W179" s="30">
        <v>1400</v>
      </c>
      <c r="X179" s="120"/>
      <c r="Y179" s="120"/>
      <c r="Z179" s="120"/>
      <c r="AA179" s="30">
        <v>680</v>
      </c>
      <c r="AB179" s="120"/>
      <c r="AC179" s="120"/>
      <c r="AD179" s="120"/>
      <c r="AE179" s="55">
        <f t="shared" si="21"/>
        <v>0.48571428571428571</v>
      </c>
      <c r="AF179" s="55" t="e">
        <f t="shared" si="22"/>
        <v>#DIV/0!</v>
      </c>
      <c r="AG179" s="55" t="e">
        <f t="shared" si="23"/>
        <v>#DIV/0!</v>
      </c>
      <c r="AH179" s="55" t="e">
        <f t="shared" si="24"/>
        <v>#DIV/0!</v>
      </c>
    </row>
    <row r="180" spans="1:34" s="40" customFormat="1" ht="12" x14ac:dyDescent="0.2">
      <c r="A180" s="118" t="s">
        <v>398</v>
      </c>
      <c r="B180" s="118" t="s">
        <v>160</v>
      </c>
      <c r="C180" s="118" t="s">
        <v>245</v>
      </c>
      <c r="D180" s="118" t="s">
        <v>443</v>
      </c>
      <c r="E180" s="118" t="s">
        <v>159</v>
      </c>
      <c r="F180" s="119" t="s">
        <v>245</v>
      </c>
      <c r="G180" s="30">
        <v>1</v>
      </c>
      <c r="H180" s="120"/>
      <c r="I180" s="120"/>
      <c r="J180" s="120"/>
      <c r="K180" s="30">
        <v>19</v>
      </c>
      <c r="L180" s="120"/>
      <c r="M180" s="120"/>
      <c r="N180" s="120"/>
      <c r="O180" s="30">
        <v>0</v>
      </c>
      <c r="P180" s="120"/>
      <c r="Q180" s="120"/>
      <c r="R180" s="120"/>
      <c r="S180" s="56">
        <f t="shared" si="17"/>
        <v>0</v>
      </c>
      <c r="T180" s="56" t="e">
        <f t="shared" si="18"/>
        <v>#DIV/0!</v>
      </c>
      <c r="U180" s="56" t="e">
        <f t="shared" si="19"/>
        <v>#DIV/0!</v>
      </c>
      <c r="V180" s="57" t="e">
        <f t="shared" si="20"/>
        <v>#DIV/0!</v>
      </c>
      <c r="W180" s="30">
        <v>3000</v>
      </c>
      <c r="X180" s="120"/>
      <c r="Y180" s="120"/>
      <c r="Z180" s="120"/>
      <c r="AA180" s="30">
        <v>1600</v>
      </c>
      <c r="AB180" s="120"/>
      <c r="AC180" s="120"/>
      <c r="AD180" s="120"/>
      <c r="AE180" s="55">
        <f t="shared" si="21"/>
        <v>0.53333333333333333</v>
      </c>
      <c r="AF180" s="55" t="e">
        <f t="shared" si="22"/>
        <v>#DIV/0!</v>
      </c>
      <c r="AG180" s="55" t="e">
        <f t="shared" si="23"/>
        <v>#DIV/0!</v>
      </c>
      <c r="AH180" s="55" t="e">
        <f t="shared" si="24"/>
        <v>#DIV/0!</v>
      </c>
    </row>
    <row r="181" spans="1:34" s="40" customFormat="1" ht="12" x14ac:dyDescent="0.2">
      <c r="A181" s="118" t="s">
        <v>398</v>
      </c>
      <c r="B181" s="118" t="s">
        <v>160</v>
      </c>
      <c r="C181" s="118" t="s">
        <v>245</v>
      </c>
      <c r="D181" s="118" t="s">
        <v>616</v>
      </c>
      <c r="E181" s="118" t="s">
        <v>211</v>
      </c>
      <c r="F181" s="119" t="s">
        <v>245</v>
      </c>
      <c r="G181" s="120"/>
      <c r="H181" s="120"/>
      <c r="I181" s="120"/>
      <c r="J181" s="30">
        <v>1</v>
      </c>
      <c r="K181" s="120"/>
      <c r="L181" s="120"/>
      <c r="M181" s="120"/>
      <c r="N181" s="30">
        <v>9</v>
      </c>
      <c r="O181" s="120"/>
      <c r="P181" s="120"/>
      <c r="Q181" s="120"/>
      <c r="R181" s="30">
        <v>9</v>
      </c>
      <c r="S181" s="56" t="e">
        <f t="shared" si="17"/>
        <v>#DIV/0!</v>
      </c>
      <c r="T181" s="56" t="e">
        <f t="shared" si="18"/>
        <v>#DIV/0!</v>
      </c>
      <c r="U181" s="56" t="e">
        <f t="shared" si="19"/>
        <v>#DIV/0!</v>
      </c>
      <c r="V181" s="57">
        <f t="shared" si="20"/>
        <v>1</v>
      </c>
      <c r="W181" s="120"/>
      <c r="X181" s="120"/>
      <c r="Y181" s="120"/>
      <c r="Z181" s="30">
        <v>1345</v>
      </c>
      <c r="AA181" s="120"/>
      <c r="AB181" s="120"/>
      <c r="AC181" s="120"/>
      <c r="AD181" s="30">
        <v>90</v>
      </c>
      <c r="AE181" s="55" t="e">
        <f t="shared" si="21"/>
        <v>#DIV/0!</v>
      </c>
      <c r="AF181" s="55" t="e">
        <f t="shared" si="22"/>
        <v>#DIV/0!</v>
      </c>
      <c r="AG181" s="55" t="e">
        <f t="shared" si="23"/>
        <v>#DIV/0!</v>
      </c>
      <c r="AH181" s="55">
        <f t="shared" si="24"/>
        <v>6.6914498141263934E-2</v>
      </c>
    </row>
    <row r="182" spans="1:34" s="40" customFormat="1" ht="12" x14ac:dyDescent="0.2">
      <c r="A182" s="118" t="s">
        <v>465</v>
      </c>
      <c r="B182" s="118" t="s">
        <v>181</v>
      </c>
      <c r="C182" s="118" t="s">
        <v>245</v>
      </c>
      <c r="D182" s="118" t="s">
        <v>473</v>
      </c>
      <c r="E182" s="118" t="s">
        <v>189</v>
      </c>
      <c r="F182" s="119" t="s">
        <v>245</v>
      </c>
      <c r="G182" s="30">
        <v>101</v>
      </c>
      <c r="H182" s="30">
        <v>44</v>
      </c>
      <c r="I182" s="30">
        <v>216</v>
      </c>
      <c r="J182" s="30">
        <v>515</v>
      </c>
      <c r="K182" s="30">
        <v>2745</v>
      </c>
      <c r="L182" s="30">
        <v>1867</v>
      </c>
      <c r="M182" s="30">
        <v>10340</v>
      </c>
      <c r="N182" s="30">
        <v>24520</v>
      </c>
      <c r="O182" s="30">
        <v>2255</v>
      </c>
      <c r="P182" s="30">
        <v>1684</v>
      </c>
      <c r="Q182" s="30">
        <v>8310</v>
      </c>
      <c r="R182" s="30">
        <v>18476</v>
      </c>
      <c r="S182" s="56">
        <f t="shared" si="17"/>
        <v>0.82149362477231325</v>
      </c>
      <c r="T182" s="56">
        <f t="shared" si="18"/>
        <v>0.90198178896625603</v>
      </c>
      <c r="U182" s="56">
        <f t="shared" si="19"/>
        <v>0.80367504835589942</v>
      </c>
      <c r="V182" s="57">
        <f t="shared" si="20"/>
        <v>0.75350734094616645</v>
      </c>
      <c r="W182" s="30">
        <v>185884</v>
      </c>
      <c r="X182" s="30">
        <v>65300</v>
      </c>
      <c r="Y182" s="30">
        <v>323300</v>
      </c>
      <c r="Z182" s="30">
        <v>451615</v>
      </c>
      <c r="AA182" s="30">
        <v>1547</v>
      </c>
      <c r="AB182" s="30">
        <v>1022</v>
      </c>
      <c r="AC182" s="30">
        <v>2860</v>
      </c>
      <c r="AD182" s="30">
        <v>4178</v>
      </c>
      <c r="AE182" s="55">
        <f t="shared" si="21"/>
        <v>8.3223946116933144E-3</v>
      </c>
      <c r="AF182" s="55">
        <f t="shared" si="22"/>
        <v>1.5650842266462482E-2</v>
      </c>
      <c r="AG182" s="55">
        <f t="shared" si="23"/>
        <v>8.8462728116300657E-3</v>
      </c>
      <c r="AH182" s="55">
        <f t="shared" si="24"/>
        <v>9.2512427620871761E-3</v>
      </c>
    </row>
    <row r="183" spans="1:34" s="40" customFormat="1" ht="12" x14ac:dyDescent="0.2">
      <c r="A183" s="118" t="s">
        <v>465</v>
      </c>
      <c r="B183" s="118" t="s">
        <v>181</v>
      </c>
      <c r="C183" s="118" t="s">
        <v>245</v>
      </c>
      <c r="D183" s="118" t="s">
        <v>292</v>
      </c>
      <c r="E183" s="118" t="s">
        <v>8</v>
      </c>
      <c r="F183" s="119" t="s">
        <v>245</v>
      </c>
      <c r="G183" s="30">
        <v>1351</v>
      </c>
      <c r="H183" s="30">
        <v>595</v>
      </c>
      <c r="I183" s="30">
        <v>1262</v>
      </c>
      <c r="J183" s="30">
        <v>1451</v>
      </c>
      <c r="K183" s="30">
        <v>59477</v>
      </c>
      <c r="L183" s="30">
        <v>28760</v>
      </c>
      <c r="M183" s="30">
        <v>61863</v>
      </c>
      <c r="N183" s="30">
        <v>70195</v>
      </c>
      <c r="O183" s="30">
        <v>46477</v>
      </c>
      <c r="P183" s="30">
        <v>20551</v>
      </c>
      <c r="Q183" s="30">
        <v>49172</v>
      </c>
      <c r="R183" s="30">
        <v>54748</v>
      </c>
      <c r="S183" s="56">
        <f t="shared" si="17"/>
        <v>0.78142811506969079</v>
      </c>
      <c r="T183" s="56">
        <f t="shared" si="18"/>
        <v>0.7145688456189152</v>
      </c>
      <c r="U183" s="56">
        <f t="shared" si="19"/>
        <v>0.79485314323585987</v>
      </c>
      <c r="V183" s="57">
        <f t="shared" si="20"/>
        <v>0.77994159128143026</v>
      </c>
      <c r="W183" s="30">
        <v>192417</v>
      </c>
      <c r="X183" s="30">
        <v>0</v>
      </c>
      <c r="Y183" s="30">
        <v>1289438</v>
      </c>
      <c r="Z183" s="30">
        <v>486146</v>
      </c>
      <c r="AA183" s="30">
        <v>1506</v>
      </c>
      <c r="AB183" s="30">
        <v>0</v>
      </c>
      <c r="AC183" s="30">
        <v>0</v>
      </c>
      <c r="AD183" s="30">
        <v>0</v>
      </c>
      <c r="AE183" s="55">
        <f t="shared" si="21"/>
        <v>7.8267512745755306E-3</v>
      </c>
      <c r="AF183" s="55" t="e">
        <f t="shared" si="22"/>
        <v>#DIV/0!</v>
      </c>
      <c r="AG183" s="55">
        <f t="shared" si="23"/>
        <v>0</v>
      </c>
      <c r="AH183" s="55">
        <f t="shared" si="24"/>
        <v>0</v>
      </c>
    </row>
    <row r="184" spans="1:34" s="40" customFormat="1" ht="12" x14ac:dyDescent="0.2">
      <c r="A184" s="118" t="s">
        <v>465</v>
      </c>
      <c r="B184" s="118" t="s">
        <v>181</v>
      </c>
      <c r="C184" s="118" t="s">
        <v>245</v>
      </c>
      <c r="D184" s="118" t="s">
        <v>289</v>
      </c>
      <c r="E184" s="118" t="s">
        <v>5</v>
      </c>
      <c r="F184" s="119" t="s">
        <v>245</v>
      </c>
      <c r="G184" s="30">
        <v>31</v>
      </c>
      <c r="H184" s="30">
        <v>249</v>
      </c>
      <c r="I184" s="30">
        <v>871</v>
      </c>
      <c r="J184" s="30">
        <v>676</v>
      </c>
      <c r="K184" s="30">
        <v>1487</v>
      </c>
      <c r="L184" s="30">
        <v>12162</v>
      </c>
      <c r="M184" s="30">
        <v>42682</v>
      </c>
      <c r="N184" s="30">
        <v>32755</v>
      </c>
      <c r="O184" s="30">
        <v>1144</v>
      </c>
      <c r="P184" s="30">
        <v>7942</v>
      </c>
      <c r="Q184" s="30">
        <v>29049</v>
      </c>
      <c r="R184" s="30">
        <v>22755</v>
      </c>
      <c r="S184" s="56">
        <f t="shared" si="17"/>
        <v>0.76933422999327505</v>
      </c>
      <c r="T184" s="56">
        <f t="shared" si="18"/>
        <v>0.65301759579016605</v>
      </c>
      <c r="U184" s="56">
        <f t="shared" si="19"/>
        <v>0.6805913499835996</v>
      </c>
      <c r="V184" s="57">
        <f t="shared" si="20"/>
        <v>0.69470309876354752</v>
      </c>
      <c r="W184" s="30">
        <v>46500</v>
      </c>
      <c r="X184" s="30">
        <v>192000</v>
      </c>
      <c r="Y184" s="30">
        <v>840608</v>
      </c>
      <c r="Z184" s="30">
        <v>226476</v>
      </c>
      <c r="AA184" s="30">
        <v>1756</v>
      </c>
      <c r="AB184" s="30">
        <v>8575</v>
      </c>
      <c r="AC184" s="30">
        <v>0</v>
      </c>
      <c r="AD184" s="30">
        <v>0</v>
      </c>
      <c r="AE184" s="55">
        <f t="shared" si="21"/>
        <v>3.7763440860215054E-2</v>
      </c>
      <c r="AF184" s="55">
        <f t="shared" si="22"/>
        <v>4.4661458333333334E-2</v>
      </c>
      <c r="AG184" s="55">
        <f t="shared" si="23"/>
        <v>0</v>
      </c>
      <c r="AH184" s="55">
        <f t="shared" si="24"/>
        <v>0</v>
      </c>
    </row>
    <row r="185" spans="1:34" s="40" customFormat="1" ht="12" x14ac:dyDescent="0.2">
      <c r="A185" s="118" t="s">
        <v>465</v>
      </c>
      <c r="B185" s="118" t="s">
        <v>181</v>
      </c>
      <c r="C185" s="118" t="s">
        <v>245</v>
      </c>
      <c r="D185" s="118" t="s">
        <v>398</v>
      </c>
      <c r="E185" s="118" t="s">
        <v>160</v>
      </c>
      <c r="F185" s="119" t="s">
        <v>245</v>
      </c>
      <c r="G185" s="30">
        <v>24</v>
      </c>
      <c r="H185" s="30">
        <v>72</v>
      </c>
      <c r="I185" s="30">
        <v>64</v>
      </c>
      <c r="J185" s="120"/>
      <c r="K185" s="30">
        <v>1153</v>
      </c>
      <c r="L185" s="30">
        <v>3476</v>
      </c>
      <c r="M185" s="30">
        <v>3137</v>
      </c>
      <c r="N185" s="120"/>
      <c r="O185" s="30">
        <v>961</v>
      </c>
      <c r="P185" s="30">
        <v>2196</v>
      </c>
      <c r="Q185" s="30">
        <v>2150</v>
      </c>
      <c r="R185" s="120"/>
      <c r="S185" s="56">
        <f t="shared" si="17"/>
        <v>0.83347788378143972</v>
      </c>
      <c r="T185" s="56">
        <f t="shared" si="18"/>
        <v>0.63176064441887225</v>
      </c>
      <c r="U185" s="56">
        <f t="shared" si="19"/>
        <v>0.68536818616512596</v>
      </c>
      <c r="V185" s="57" t="e">
        <f t="shared" si="20"/>
        <v>#DIV/0!</v>
      </c>
      <c r="W185" s="30">
        <v>0</v>
      </c>
      <c r="X185" s="30">
        <v>0</v>
      </c>
      <c r="Y185" s="30">
        <v>61596</v>
      </c>
      <c r="Z185" s="120"/>
      <c r="AA185" s="30">
        <v>0</v>
      </c>
      <c r="AB185" s="30">
        <v>0</v>
      </c>
      <c r="AC185" s="30">
        <v>0</v>
      </c>
      <c r="AD185" s="120"/>
      <c r="AE185" s="55" t="e">
        <f t="shared" si="21"/>
        <v>#DIV/0!</v>
      </c>
      <c r="AF185" s="55" t="e">
        <f t="shared" si="22"/>
        <v>#DIV/0!</v>
      </c>
      <c r="AG185" s="55">
        <f t="shared" si="23"/>
        <v>0</v>
      </c>
      <c r="AH185" s="55" t="e">
        <f t="shared" si="24"/>
        <v>#DIV/0!</v>
      </c>
    </row>
    <row r="186" spans="1:34" s="40" customFormat="1" ht="12" x14ac:dyDescent="0.2">
      <c r="A186" s="118" t="s">
        <v>465</v>
      </c>
      <c r="B186" s="118" t="s">
        <v>181</v>
      </c>
      <c r="C186" s="118" t="s">
        <v>245</v>
      </c>
      <c r="D186" s="118" t="s">
        <v>477</v>
      </c>
      <c r="E186" s="118" t="s">
        <v>194</v>
      </c>
      <c r="F186" s="119" t="s">
        <v>245</v>
      </c>
      <c r="G186" s="30">
        <v>633</v>
      </c>
      <c r="H186" s="30">
        <v>285</v>
      </c>
      <c r="I186" s="30">
        <v>530</v>
      </c>
      <c r="J186" s="30">
        <v>686</v>
      </c>
      <c r="K186" s="30">
        <v>30286</v>
      </c>
      <c r="L186" s="30">
        <v>13832</v>
      </c>
      <c r="M186" s="30">
        <v>25970</v>
      </c>
      <c r="N186" s="30">
        <v>33264</v>
      </c>
      <c r="O186" s="30">
        <v>22188</v>
      </c>
      <c r="P186" s="30">
        <v>9147</v>
      </c>
      <c r="Q186" s="30">
        <v>20294</v>
      </c>
      <c r="R186" s="30">
        <v>24887</v>
      </c>
      <c r="S186" s="56">
        <f t="shared" si="17"/>
        <v>0.73261573004028269</v>
      </c>
      <c r="T186" s="56">
        <f t="shared" si="18"/>
        <v>0.66129265471370735</v>
      </c>
      <c r="U186" s="56">
        <f t="shared" si="19"/>
        <v>0.78144012321909895</v>
      </c>
      <c r="V186" s="57">
        <f t="shared" si="20"/>
        <v>0.74816618566618565</v>
      </c>
      <c r="W186" s="30">
        <v>0</v>
      </c>
      <c r="X186" s="30">
        <v>0</v>
      </c>
      <c r="Y186" s="30">
        <v>513302</v>
      </c>
      <c r="Z186" s="30">
        <v>243082</v>
      </c>
      <c r="AA186" s="30">
        <v>0</v>
      </c>
      <c r="AB186" s="30">
        <v>0</v>
      </c>
      <c r="AC186" s="30">
        <v>0</v>
      </c>
      <c r="AD186" s="30">
        <v>0</v>
      </c>
      <c r="AE186" s="55" t="e">
        <f t="shared" si="21"/>
        <v>#DIV/0!</v>
      </c>
      <c r="AF186" s="55" t="e">
        <f t="shared" si="22"/>
        <v>#DIV/0!</v>
      </c>
      <c r="AG186" s="55">
        <f t="shared" si="23"/>
        <v>0</v>
      </c>
      <c r="AH186" s="55">
        <f t="shared" si="24"/>
        <v>0</v>
      </c>
    </row>
    <row r="187" spans="1:34" s="40" customFormat="1" ht="12" x14ac:dyDescent="0.2">
      <c r="A187" s="118" t="s">
        <v>465</v>
      </c>
      <c r="B187" s="118" t="s">
        <v>181</v>
      </c>
      <c r="C187" s="118" t="s">
        <v>245</v>
      </c>
      <c r="D187" s="118" t="s">
        <v>369</v>
      </c>
      <c r="E187" s="118" t="s">
        <v>86</v>
      </c>
      <c r="F187" s="119" t="s">
        <v>245</v>
      </c>
      <c r="G187" s="30">
        <v>597</v>
      </c>
      <c r="H187" s="30">
        <v>240</v>
      </c>
      <c r="I187" s="30">
        <v>484</v>
      </c>
      <c r="J187" s="30">
        <v>743</v>
      </c>
      <c r="K187" s="30">
        <v>23176</v>
      </c>
      <c r="L187" s="30">
        <v>11655</v>
      </c>
      <c r="M187" s="30">
        <v>23720</v>
      </c>
      <c r="N187" s="30">
        <v>35951</v>
      </c>
      <c r="O187" s="30">
        <v>17326</v>
      </c>
      <c r="P187" s="30">
        <v>7596</v>
      </c>
      <c r="Q187" s="30">
        <v>19070</v>
      </c>
      <c r="R187" s="30">
        <v>26181</v>
      </c>
      <c r="S187" s="56">
        <f t="shared" si="17"/>
        <v>0.74758370728339663</v>
      </c>
      <c r="T187" s="56">
        <f t="shared" si="18"/>
        <v>0.65173745173745179</v>
      </c>
      <c r="U187" s="56">
        <f t="shared" si="19"/>
        <v>0.80396290050590224</v>
      </c>
      <c r="V187" s="57">
        <f t="shared" si="20"/>
        <v>0.72824121721231672</v>
      </c>
      <c r="W187" s="30">
        <v>174116</v>
      </c>
      <c r="X187" s="30">
        <v>0</v>
      </c>
      <c r="Y187" s="30">
        <v>469867</v>
      </c>
      <c r="Z187" s="30">
        <v>252441</v>
      </c>
      <c r="AA187" s="30">
        <v>515</v>
      </c>
      <c r="AB187" s="30">
        <v>0</v>
      </c>
      <c r="AC187" s="30">
        <v>0</v>
      </c>
      <c r="AD187" s="30">
        <v>0</v>
      </c>
      <c r="AE187" s="55">
        <f t="shared" si="21"/>
        <v>2.9577982494429001E-3</v>
      </c>
      <c r="AF187" s="55" t="e">
        <f t="shared" si="22"/>
        <v>#DIV/0!</v>
      </c>
      <c r="AG187" s="55">
        <f t="shared" si="23"/>
        <v>0</v>
      </c>
      <c r="AH187" s="55">
        <f t="shared" si="24"/>
        <v>0</v>
      </c>
    </row>
    <row r="188" spans="1:34" s="40" customFormat="1" ht="12" x14ac:dyDescent="0.2">
      <c r="A188" s="118" t="s">
        <v>465</v>
      </c>
      <c r="B188" s="118" t="s">
        <v>181</v>
      </c>
      <c r="C188" s="118" t="s">
        <v>245</v>
      </c>
      <c r="D188" s="118" t="s">
        <v>290</v>
      </c>
      <c r="E188" s="118" t="s">
        <v>6</v>
      </c>
      <c r="F188" s="119" t="s">
        <v>245</v>
      </c>
      <c r="G188" s="120"/>
      <c r="H188" s="30">
        <v>44</v>
      </c>
      <c r="I188" s="30">
        <v>71</v>
      </c>
      <c r="J188" s="120"/>
      <c r="K188" s="120"/>
      <c r="L188" s="30">
        <v>2178</v>
      </c>
      <c r="M188" s="30">
        <v>3478</v>
      </c>
      <c r="N188" s="120"/>
      <c r="O188" s="120"/>
      <c r="P188" s="30">
        <v>1365</v>
      </c>
      <c r="Q188" s="30">
        <v>2006</v>
      </c>
      <c r="R188" s="120"/>
      <c r="S188" s="56" t="e">
        <f t="shared" si="17"/>
        <v>#DIV/0!</v>
      </c>
      <c r="T188" s="56">
        <f t="shared" si="18"/>
        <v>0.6267217630853994</v>
      </c>
      <c r="U188" s="56">
        <f t="shared" si="19"/>
        <v>0.57676825761932149</v>
      </c>
      <c r="V188" s="57" t="e">
        <f t="shared" si="20"/>
        <v>#DIV/0!</v>
      </c>
      <c r="W188" s="120"/>
      <c r="X188" s="30">
        <v>0</v>
      </c>
      <c r="Y188" s="30">
        <v>75741</v>
      </c>
      <c r="Z188" s="120"/>
      <c r="AA188" s="120"/>
      <c r="AB188" s="30">
        <v>0</v>
      </c>
      <c r="AC188" s="30">
        <v>0</v>
      </c>
      <c r="AD188" s="120"/>
      <c r="AE188" s="55" t="e">
        <f t="shared" si="21"/>
        <v>#DIV/0!</v>
      </c>
      <c r="AF188" s="55" t="e">
        <f t="shared" si="22"/>
        <v>#DIV/0!</v>
      </c>
      <c r="AG188" s="55">
        <f t="shared" si="23"/>
        <v>0</v>
      </c>
      <c r="AH188" s="55" t="e">
        <f t="shared" si="24"/>
        <v>#DIV/0!</v>
      </c>
    </row>
    <row r="189" spans="1:34" s="40" customFormat="1" ht="12" x14ac:dyDescent="0.2">
      <c r="A189" s="118" t="s">
        <v>465</v>
      </c>
      <c r="B189" s="118" t="s">
        <v>181</v>
      </c>
      <c r="C189" s="118" t="s">
        <v>245</v>
      </c>
      <c r="D189" s="118" t="s">
        <v>471</v>
      </c>
      <c r="E189" s="118" t="s">
        <v>187</v>
      </c>
      <c r="F189" s="119" t="s">
        <v>245</v>
      </c>
      <c r="G189" s="30">
        <v>106</v>
      </c>
      <c r="H189" s="120"/>
      <c r="I189" s="120"/>
      <c r="J189" s="120"/>
      <c r="K189" s="30">
        <v>1469</v>
      </c>
      <c r="L189" s="120"/>
      <c r="M189" s="120"/>
      <c r="N189" s="120"/>
      <c r="O189" s="30">
        <v>1054</v>
      </c>
      <c r="P189" s="120"/>
      <c r="Q189" s="120"/>
      <c r="R189" s="120"/>
      <c r="S189" s="56">
        <f t="shared" si="17"/>
        <v>0.71749489448604498</v>
      </c>
      <c r="T189" s="56" t="e">
        <f t="shared" si="18"/>
        <v>#DIV/0!</v>
      </c>
      <c r="U189" s="56" t="e">
        <f t="shared" si="19"/>
        <v>#DIV/0!</v>
      </c>
      <c r="V189" s="57" t="e">
        <f t="shared" si="20"/>
        <v>#DIV/0!</v>
      </c>
      <c r="W189" s="30">
        <v>120310</v>
      </c>
      <c r="X189" s="120"/>
      <c r="Y189" s="120"/>
      <c r="Z189" s="120"/>
      <c r="AA189" s="30">
        <v>2490</v>
      </c>
      <c r="AB189" s="120"/>
      <c r="AC189" s="120"/>
      <c r="AD189" s="120"/>
      <c r="AE189" s="55">
        <f t="shared" si="21"/>
        <v>2.0696533953952288E-2</v>
      </c>
      <c r="AF189" s="55" t="e">
        <f t="shared" si="22"/>
        <v>#DIV/0!</v>
      </c>
      <c r="AG189" s="55" t="e">
        <f t="shared" si="23"/>
        <v>#DIV/0!</v>
      </c>
      <c r="AH189" s="55" t="e">
        <f t="shared" si="24"/>
        <v>#DIV/0!</v>
      </c>
    </row>
    <row r="190" spans="1:34" s="40" customFormat="1" ht="12" x14ac:dyDescent="0.2">
      <c r="A190" s="118" t="s">
        <v>465</v>
      </c>
      <c r="B190" s="118" t="s">
        <v>181</v>
      </c>
      <c r="C190" s="118" t="s">
        <v>245</v>
      </c>
      <c r="D190" s="118" t="s">
        <v>466</v>
      </c>
      <c r="E190" s="118" t="s">
        <v>182</v>
      </c>
      <c r="F190" s="119" t="s">
        <v>245</v>
      </c>
      <c r="G190" s="30">
        <v>2517</v>
      </c>
      <c r="H190" s="30">
        <v>1051</v>
      </c>
      <c r="I190" s="30">
        <v>2513</v>
      </c>
      <c r="J190" s="30">
        <v>2977</v>
      </c>
      <c r="K190" s="30">
        <v>115735</v>
      </c>
      <c r="L190" s="30">
        <v>51229</v>
      </c>
      <c r="M190" s="30">
        <v>121998</v>
      </c>
      <c r="N190" s="30">
        <v>143901</v>
      </c>
      <c r="O190" s="30">
        <v>96066</v>
      </c>
      <c r="P190" s="30">
        <v>40674</v>
      </c>
      <c r="Q190" s="30">
        <v>100654</v>
      </c>
      <c r="R190" s="30">
        <v>114723</v>
      </c>
      <c r="S190" s="56">
        <f t="shared" si="17"/>
        <v>0.83005141054996323</v>
      </c>
      <c r="T190" s="56">
        <f t="shared" si="18"/>
        <v>0.79396435612641281</v>
      </c>
      <c r="U190" s="56">
        <f t="shared" si="19"/>
        <v>0.82504631223462677</v>
      </c>
      <c r="V190" s="57">
        <f t="shared" si="20"/>
        <v>0.79723559947463885</v>
      </c>
      <c r="W190" s="30">
        <v>2235612</v>
      </c>
      <c r="X190" s="30">
        <v>876600</v>
      </c>
      <c r="Y190" s="30">
        <v>3159585</v>
      </c>
      <c r="Z190" s="30">
        <v>2636372</v>
      </c>
      <c r="AA190" s="30">
        <v>27379</v>
      </c>
      <c r="AB190" s="30">
        <v>20627</v>
      </c>
      <c r="AC190" s="30">
        <v>32081</v>
      </c>
      <c r="AD190" s="30">
        <v>23058</v>
      </c>
      <c r="AE190" s="55">
        <f t="shared" si="21"/>
        <v>1.2246758382044826E-2</v>
      </c>
      <c r="AF190" s="55">
        <f t="shared" si="22"/>
        <v>2.3530686744239106E-2</v>
      </c>
      <c r="AG190" s="55">
        <f t="shared" si="23"/>
        <v>1.0153548646420337E-2</v>
      </c>
      <c r="AH190" s="55">
        <f t="shared" si="24"/>
        <v>8.7461101847538959E-3</v>
      </c>
    </row>
    <row r="191" spans="1:34" s="40" customFormat="1" ht="12" x14ac:dyDescent="0.2">
      <c r="A191" s="118" t="s">
        <v>465</v>
      </c>
      <c r="B191" s="118" t="s">
        <v>181</v>
      </c>
      <c r="C191" s="118" t="s">
        <v>245</v>
      </c>
      <c r="D191" s="118" t="s">
        <v>285</v>
      </c>
      <c r="E191" s="118" t="s">
        <v>1</v>
      </c>
      <c r="F191" s="119" t="s">
        <v>245</v>
      </c>
      <c r="G191" s="120"/>
      <c r="H191" s="30">
        <v>70</v>
      </c>
      <c r="I191" s="30">
        <v>17</v>
      </c>
      <c r="J191" s="30">
        <v>18</v>
      </c>
      <c r="K191" s="120"/>
      <c r="L191" s="30">
        <v>3487</v>
      </c>
      <c r="M191" s="30">
        <v>846</v>
      </c>
      <c r="N191" s="30">
        <v>897</v>
      </c>
      <c r="O191" s="120"/>
      <c r="P191" s="30">
        <v>2626</v>
      </c>
      <c r="Q191" s="30">
        <v>450</v>
      </c>
      <c r="R191" s="30">
        <v>785</v>
      </c>
      <c r="S191" s="56" t="e">
        <f t="shared" si="17"/>
        <v>#DIV/0!</v>
      </c>
      <c r="T191" s="56">
        <f t="shared" si="18"/>
        <v>0.75308287926584461</v>
      </c>
      <c r="U191" s="56">
        <f t="shared" si="19"/>
        <v>0.53191489361702127</v>
      </c>
      <c r="V191" s="57">
        <f t="shared" si="20"/>
        <v>0.87513935340022297</v>
      </c>
      <c r="W191" s="120"/>
      <c r="X191" s="30">
        <v>84600</v>
      </c>
      <c r="Y191" s="30">
        <v>21000</v>
      </c>
      <c r="Z191" s="30">
        <v>21900</v>
      </c>
      <c r="AA191" s="120"/>
      <c r="AB191" s="30">
        <v>17</v>
      </c>
      <c r="AC191" s="30">
        <v>2</v>
      </c>
      <c r="AD191" s="30">
        <v>43</v>
      </c>
      <c r="AE191" s="55" t="e">
        <f t="shared" si="21"/>
        <v>#DIV/0!</v>
      </c>
      <c r="AF191" s="55">
        <f t="shared" si="22"/>
        <v>2.0094562647754137E-4</v>
      </c>
      <c r="AG191" s="55">
        <f t="shared" si="23"/>
        <v>9.5238095238095241E-5</v>
      </c>
      <c r="AH191" s="55">
        <f t="shared" si="24"/>
        <v>1.9634703196347034E-3</v>
      </c>
    </row>
    <row r="192" spans="1:34" s="40" customFormat="1" ht="12" x14ac:dyDescent="0.2">
      <c r="A192" s="118" t="s">
        <v>465</v>
      </c>
      <c r="B192" s="118" t="s">
        <v>181</v>
      </c>
      <c r="C192" s="118" t="s">
        <v>245</v>
      </c>
      <c r="D192" s="118" t="s">
        <v>467</v>
      </c>
      <c r="E192" s="118" t="s">
        <v>183</v>
      </c>
      <c r="F192" s="119" t="s">
        <v>245</v>
      </c>
      <c r="G192" s="30">
        <v>330</v>
      </c>
      <c r="H192" s="30">
        <v>116</v>
      </c>
      <c r="I192" s="30">
        <v>249</v>
      </c>
      <c r="J192" s="30">
        <v>534</v>
      </c>
      <c r="K192" s="30">
        <v>13338</v>
      </c>
      <c r="L192" s="30">
        <v>5081</v>
      </c>
      <c r="M192" s="30">
        <v>10779</v>
      </c>
      <c r="N192" s="30">
        <v>24069</v>
      </c>
      <c r="O192" s="30">
        <v>11092</v>
      </c>
      <c r="P192" s="30">
        <v>4030</v>
      </c>
      <c r="Q192" s="30">
        <v>8946</v>
      </c>
      <c r="R192" s="30">
        <v>19357</v>
      </c>
      <c r="S192" s="56">
        <f t="shared" si="17"/>
        <v>0.83160893687209481</v>
      </c>
      <c r="T192" s="56">
        <f t="shared" si="18"/>
        <v>0.79315095453650852</v>
      </c>
      <c r="U192" s="56">
        <f t="shared" si="19"/>
        <v>0.82994711939883103</v>
      </c>
      <c r="V192" s="57">
        <f t="shared" si="20"/>
        <v>0.80422950683451744</v>
      </c>
      <c r="W192" s="30">
        <v>532282</v>
      </c>
      <c r="X192" s="30">
        <v>161400</v>
      </c>
      <c r="Y192" s="30">
        <v>346200</v>
      </c>
      <c r="Z192" s="30">
        <v>494446</v>
      </c>
      <c r="AA192" s="30">
        <v>62544</v>
      </c>
      <c r="AB192" s="30">
        <v>19014</v>
      </c>
      <c r="AC192" s="30">
        <v>57063</v>
      </c>
      <c r="AD192" s="30">
        <v>43433</v>
      </c>
      <c r="AE192" s="55">
        <f t="shared" si="21"/>
        <v>0.11750162507843587</v>
      </c>
      <c r="AF192" s="55">
        <f t="shared" si="22"/>
        <v>0.11780669144981412</v>
      </c>
      <c r="AG192" s="55">
        <f t="shared" si="23"/>
        <v>0.16482668977469669</v>
      </c>
      <c r="AH192" s="55">
        <f t="shared" si="24"/>
        <v>8.7841746115854921E-2</v>
      </c>
    </row>
    <row r="193" spans="1:34" s="40" customFormat="1" ht="12" x14ac:dyDescent="0.2">
      <c r="A193" s="118" t="s">
        <v>465</v>
      </c>
      <c r="B193" s="118" t="s">
        <v>181</v>
      </c>
      <c r="C193" s="118" t="s">
        <v>245</v>
      </c>
      <c r="D193" s="118" t="s">
        <v>472</v>
      </c>
      <c r="E193" s="118" t="s">
        <v>188</v>
      </c>
      <c r="F193" s="119" t="s">
        <v>245</v>
      </c>
      <c r="G193" s="30">
        <v>1306</v>
      </c>
      <c r="H193" s="30">
        <v>646</v>
      </c>
      <c r="I193" s="30">
        <v>937</v>
      </c>
      <c r="J193" s="30">
        <v>1056</v>
      </c>
      <c r="K193" s="30">
        <v>59727</v>
      </c>
      <c r="L193" s="30">
        <v>31298</v>
      </c>
      <c r="M193" s="30">
        <v>45926</v>
      </c>
      <c r="N193" s="30">
        <v>51238</v>
      </c>
      <c r="O193" s="30">
        <v>45349</v>
      </c>
      <c r="P193" s="30">
        <v>22085</v>
      </c>
      <c r="Q193" s="30">
        <v>31999</v>
      </c>
      <c r="R193" s="30">
        <v>35922</v>
      </c>
      <c r="S193" s="56">
        <f t="shared" si="17"/>
        <v>0.75927135131515056</v>
      </c>
      <c r="T193" s="56">
        <f t="shared" si="18"/>
        <v>0.70563614288452936</v>
      </c>
      <c r="U193" s="56">
        <f t="shared" si="19"/>
        <v>0.69675129556242654</v>
      </c>
      <c r="V193" s="57">
        <f t="shared" si="20"/>
        <v>0.70108122877551815</v>
      </c>
      <c r="W193" s="30">
        <v>370143</v>
      </c>
      <c r="X193" s="30">
        <v>0</v>
      </c>
      <c r="Y193" s="30">
        <v>957788</v>
      </c>
      <c r="Z193" s="30">
        <v>364173</v>
      </c>
      <c r="AA193" s="30">
        <v>8530</v>
      </c>
      <c r="AB193" s="30">
        <v>0</v>
      </c>
      <c r="AC193" s="30">
        <v>0</v>
      </c>
      <c r="AD193" s="30">
        <v>0</v>
      </c>
      <c r="AE193" s="55">
        <f t="shared" si="21"/>
        <v>2.3045147415998682E-2</v>
      </c>
      <c r="AF193" s="55" t="e">
        <f t="shared" si="22"/>
        <v>#DIV/0!</v>
      </c>
      <c r="AG193" s="55">
        <f t="shared" si="23"/>
        <v>0</v>
      </c>
      <c r="AH193" s="55">
        <f t="shared" si="24"/>
        <v>0</v>
      </c>
    </row>
    <row r="194" spans="1:34" s="40" customFormat="1" ht="12" x14ac:dyDescent="0.2">
      <c r="A194" s="118" t="s">
        <v>465</v>
      </c>
      <c r="B194" s="118" t="s">
        <v>181</v>
      </c>
      <c r="C194" s="118" t="s">
        <v>245</v>
      </c>
      <c r="D194" s="118" t="s">
        <v>379</v>
      </c>
      <c r="E194" s="118" t="s">
        <v>96</v>
      </c>
      <c r="F194" s="119" t="s">
        <v>245</v>
      </c>
      <c r="G194" s="30">
        <v>826</v>
      </c>
      <c r="H194" s="30">
        <v>387</v>
      </c>
      <c r="I194" s="30">
        <v>595</v>
      </c>
      <c r="J194" s="30">
        <v>639</v>
      </c>
      <c r="K194" s="30">
        <v>39430</v>
      </c>
      <c r="L194" s="30">
        <v>18713</v>
      </c>
      <c r="M194" s="30">
        <v>29182</v>
      </c>
      <c r="N194" s="30">
        <v>30888</v>
      </c>
      <c r="O194" s="30">
        <v>27325</v>
      </c>
      <c r="P194" s="30">
        <v>11989</v>
      </c>
      <c r="Q194" s="30">
        <v>20270</v>
      </c>
      <c r="R194" s="30">
        <v>20094</v>
      </c>
      <c r="S194" s="56">
        <f t="shared" si="17"/>
        <v>0.69300025361399953</v>
      </c>
      <c r="T194" s="56">
        <f t="shared" si="18"/>
        <v>0.64067760380484151</v>
      </c>
      <c r="U194" s="56">
        <f t="shared" si="19"/>
        <v>0.69460626413542592</v>
      </c>
      <c r="V194" s="57">
        <f t="shared" si="20"/>
        <v>0.65054390054390054</v>
      </c>
      <c r="W194" s="30">
        <v>0</v>
      </c>
      <c r="X194" s="30">
        <v>0</v>
      </c>
      <c r="Y194" s="30">
        <v>612818</v>
      </c>
      <c r="Z194" s="30">
        <v>231275</v>
      </c>
      <c r="AA194" s="30">
        <v>0</v>
      </c>
      <c r="AB194" s="30">
        <v>0</v>
      </c>
      <c r="AC194" s="30">
        <v>0</v>
      </c>
      <c r="AD194" s="30">
        <v>0</v>
      </c>
      <c r="AE194" s="55" t="e">
        <f t="shared" si="21"/>
        <v>#DIV/0!</v>
      </c>
      <c r="AF194" s="55" t="e">
        <f t="shared" si="22"/>
        <v>#DIV/0!</v>
      </c>
      <c r="AG194" s="55">
        <f t="shared" si="23"/>
        <v>0</v>
      </c>
      <c r="AH194" s="55">
        <f t="shared" si="24"/>
        <v>0</v>
      </c>
    </row>
    <row r="195" spans="1:34" s="40" customFormat="1" ht="12" x14ac:dyDescent="0.2">
      <c r="A195" s="118" t="s">
        <v>465</v>
      </c>
      <c r="B195" s="118" t="s">
        <v>181</v>
      </c>
      <c r="C195" s="118" t="s">
        <v>245</v>
      </c>
      <c r="D195" s="118" t="s">
        <v>432</v>
      </c>
      <c r="E195" s="118" t="s">
        <v>149</v>
      </c>
      <c r="F195" s="119" t="s">
        <v>245</v>
      </c>
      <c r="G195" s="30">
        <v>291</v>
      </c>
      <c r="H195" s="30">
        <v>148</v>
      </c>
      <c r="I195" s="30">
        <v>212</v>
      </c>
      <c r="J195" s="30">
        <v>85</v>
      </c>
      <c r="K195" s="30">
        <v>13868</v>
      </c>
      <c r="L195" s="30">
        <v>7174</v>
      </c>
      <c r="M195" s="30">
        <v>10388</v>
      </c>
      <c r="N195" s="30">
        <v>4138</v>
      </c>
      <c r="O195" s="30">
        <v>10107</v>
      </c>
      <c r="P195" s="30">
        <v>4811</v>
      </c>
      <c r="Q195" s="30">
        <v>7182</v>
      </c>
      <c r="R195" s="30">
        <v>2752</v>
      </c>
      <c r="S195" s="56">
        <f t="shared" si="17"/>
        <v>0.72880011537352174</v>
      </c>
      <c r="T195" s="56">
        <f t="shared" si="18"/>
        <v>0.67061611374407581</v>
      </c>
      <c r="U195" s="56">
        <f t="shared" si="19"/>
        <v>0.69137466307277629</v>
      </c>
      <c r="V195" s="57">
        <f t="shared" si="20"/>
        <v>0.66505558240695983</v>
      </c>
      <c r="W195" s="30">
        <v>0</v>
      </c>
      <c r="X195" s="30">
        <v>0</v>
      </c>
      <c r="Y195" s="30">
        <v>212651</v>
      </c>
      <c r="Z195" s="30">
        <v>36029</v>
      </c>
      <c r="AA195" s="30">
        <v>0</v>
      </c>
      <c r="AB195" s="30">
        <v>0</v>
      </c>
      <c r="AC195" s="30">
        <v>0</v>
      </c>
      <c r="AD195" s="30">
        <v>0</v>
      </c>
      <c r="AE195" s="55" t="e">
        <f t="shared" si="21"/>
        <v>#DIV/0!</v>
      </c>
      <c r="AF195" s="55" t="e">
        <f t="shared" si="22"/>
        <v>#DIV/0!</v>
      </c>
      <c r="AG195" s="55">
        <f t="shared" si="23"/>
        <v>0</v>
      </c>
      <c r="AH195" s="55">
        <f t="shared" si="24"/>
        <v>0</v>
      </c>
    </row>
    <row r="196" spans="1:34" s="40" customFormat="1" ht="12" x14ac:dyDescent="0.2">
      <c r="A196" s="118" t="s">
        <v>465</v>
      </c>
      <c r="B196" s="118" t="s">
        <v>181</v>
      </c>
      <c r="C196" s="118" t="s">
        <v>245</v>
      </c>
      <c r="D196" s="118" t="s">
        <v>470</v>
      </c>
      <c r="E196" s="118" t="s">
        <v>186</v>
      </c>
      <c r="F196" s="119" t="s">
        <v>245</v>
      </c>
      <c r="G196" s="30">
        <v>417</v>
      </c>
      <c r="H196" s="30">
        <v>143</v>
      </c>
      <c r="I196" s="30">
        <v>237</v>
      </c>
      <c r="J196" s="30">
        <v>296</v>
      </c>
      <c r="K196" s="30">
        <v>16643</v>
      </c>
      <c r="L196" s="30">
        <v>6952</v>
      </c>
      <c r="M196" s="30">
        <v>11617</v>
      </c>
      <c r="N196" s="30">
        <v>14319</v>
      </c>
      <c r="O196" s="30">
        <v>12750</v>
      </c>
      <c r="P196" s="30">
        <v>4689</v>
      </c>
      <c r="Q196" s="30">
        <v>7523</v>
      </c>
      <c r="R196" s="30">
        <v>9938</v>
      </c>
      <c r="S196" s="56">
        <f t="shared" si="17"/>
        <v>0.76608784473953018</v>
      </c>
      <c r="T196" s="56">
        <f t="shared" si="18"/>
        <v>0.67448216340621403</v>
      </c>
      <c r="U196" s="56">
        <f t="shared" si="19"/>
        <v>0.64758543513815958</v>
      </c>
      <c r="V196" s="57">
        <f t="shared" si="20"/>
        <v>0.69404288008939174</v>
      </c>
      <c r="W196" s="30">
        <v>91411</v>
      </c>
      <c r="X196" s="30">
        <v>0</v>
      </c>
      <c r="Y196" s="30">
        <v>232449</v>
      </c>
      <c r="Z196" s="30">
        <v>80573</v>
      </c>
      <c r="AA196" s="30">
        <v>1103</v>
      </c>
      <c r="AB196" s="30">
        <v>0</v>
      </c>
      <c r="AC196" s="30">
        <v>0</v>
      </c>
      <c r="AD196" s="30">
        <v>0</v>
      </c>
      <c r="AE196" s="55">
        <f t="shared" si="21"/>
        <v>1.206638150769601E-2</v>
      </c>
      <c r="AF196" s="55" t="e">
        <f t="shared" si="22"/>
        <v>#DIV/0!</v>
      </c>
      <c r="AG196" s="55">
        <f t="shared" si="23"/>
        <v>0</v>
      </c>
      <c r="AH196" s="55">
        <f t="shared" si="24"/>
        <v>0</v>
      </c>
    </row>
    <row r="197" spans="1:34" s="40" customFormat="1" ht="12" x14ac:dyDescent="0.2">
      <c r="A197" s="118" t="s">
        <v>465</v>
      </c>
      <c r="B197" s="118" t="s">
        <v>181</v>
      </c>
      <c r="C197" s="118" t="s">
        <v>245</v>
      </c>
      <c r="D197" s="118" t="s">
        <v>469</v>
      </c>
      <c r="E197" s="118" t="s">
        <v>185</v>
      </c>
      <c r="F197" s="119" t="s">
        <v>245</v>
      </c>
      <c r="G197" s="30">
        <v>2814</v>
      </c>
      <c r="H197" s="30">
        <v>1260</v>
      </c>
      <c r="I197" s="30">
        <v>2492</v>
      </c>
      <c r="J197" s="30">
        <v>3191</v>
      </c>
      <c r="K197" s="30">
        <v>132004</v>
      </c>
      <c r="L197" s="30">
        <v>61119</v>
      </c>
      <c r="M197" s="30">
        <v>120838</v>
      </c>
      <c r="N197" s="30">
        <v>152820</v>
      </c>
      <c r="O197" s="30">
        <v>108433</v>
      </c>
      <c r="P197" s="30">
        <v>48786</v>
      </c>
      <c r="Q197" s="30">
        <v>99603</v>
      </c>
      <c r="R197" s="30">
        <v>125684</v>
      </c>
      <c r="S197" s="56">
        <f t="shared" si="17"/>
        <v>0.8214372291748735</v>
      </c>
      <c r="T197" s="56">
        <f t="shared" si="18"/>
        <v>0.79821332155303593</v>
      </c>
      <c r="U197" s="56">
        <f t="shared" si="19"/>
        <v>0.82426885582349918</v>
      </c>
      <c r="V197" s="57">
        <f t="shared" si="20"/>
        <v>0.82243161889804994</v>
      </c>
      <c r="W197" s="30">
        <v>2321136</v>
      </c>
      <c r="X197" s="30">
        <v>860200</v>
      </c>
      <c r="Y197" s="30">
        <v>3107357</v>
      </c>
      <c r="Z197" s="30">
        <v>2733298</v>
      </c>
      <c r="AA197" s="30">
        <v>18696</v>
      </c>
      <c r="AB197" s="30">
        <v>30586</v>
      </c>
      <c r="AC197" s="30">
        <v>71593</v>
      </c>
      <c r="AD197" s="30">
        <v>57036</v>
      </c>
      <c r="AE197" s="55">
        <f t="shared" si="21"/>
        <v>8.0546766755588643E-3</v>
      </c>
      <c r="AF197" s="55">
        <f t="shared" si="22"/>
        <v>3.5556847244826786E-2</v>
      </c>
      <c r="AG197" s="55">
        <f t="shared" si="23"/>
        <v>2.303983739235627E-2</v>
      </c>
      <c r="AH197" s="55">
        <f t="shared" si="24"/>
        <v>2.0867099013718957E-2</v>
      </c>
    </row>
    <row r="198" spans="1:34" s="40" customFormat="1" ht="12" x14ac:dyDescent="0.2">
      <c r="A198" s="118" t="s">
        <v>465</v>
      </c>
      <c r="B198" s="118" t="s">
        <v>181</v>
      </c>
      <c r="C198" s="118" t="s">
        <v>245</v>
      </c>
      <c r="D198" s="118" t="s">
        <v>445</v>
      </c>
      <c r="E198" s="118" t="s">
        <v>162</v>
      </c>
      <c r="F198" s="119" t="s">
        <v>245</v>
      </c>
      <c r="G198" s="120"/>
      <c r="H198" s="120"/>
      <c r="I198" s="120"/>
      <c r="J198" s="30">
        <v>36</v>
      </c>
      <c r="K198" s="120"/>
      <c r="L198" s="120"/>
      <c r="M198" s="120"/>
      <c r="N198" s="30">
        <v>1549</v>
      </c>
      <c r="O198" s="120"/>
      <c r="P198" s="120"/>
      <c r="Q198" s="120"/>
      <c r="R198" s="30">
        <v>1086</v>
      </c>
      <c r="S198" s="56" t="e">
        <f t="shared" si="17"/>
        <v>#DIV/0!</v>
      </c>
      <c r="T198" s="56" t="e">
        <f t="shared" si="18"/>
        <v>#DIV/0!</v>
      </c>
      <c r="U198" s="56" t="e">
        <f t="shared" si="19"/>
        <v>#DIV/0!</v>
      </c>
      <c r="V198" s="57">
        <f t="shared" si="20"/>
        <v>0.70109748224661073</v>
      </c>
      <c r="W198" s="120"/>
      <c r="X198" s="120"/>
      <c r="Y198" s="120"/>
      <c r="Z198" s="30">
        <v>25557</v>
      </c>
      <c r="AA198" s="120"/>
      <c r="AB198" s="120"/>
      <c r="AC198" s="120"/>
      <c r="AD198" s="30">
        <v>0</v>
      </c>
      <c r="AE198" s="55" t="e">
        <f t="shared" si="21"/>
        <v>#DIV/0!</v>
      </c>
      <c r="AF198" s="55" t="e">
        <f t="shared" si="22"/>
        <v>#DIV/0!</v>
      </c>
      <c r="AG198" s="55" t="e">
        <f t="shared" si="23"/>
        <v>#DIV/0!</v>
      </c>
      <c r="AH198" s="55">
        <f t="shared" si="24"/>
        <v>0</v>
      </c>
    </row>
    <row r="199" spans="1:34" s="40" customFormat="1" ht="12" x14ac:dyDescent="0.2">
      <c r="A199" s="118" t="s">
        <v>465</v>
      </c>
      <c r="B199" s="118" t="s">
        <v>181</v>
      </c>
      <c r="C199" s="118" t="s">
        <v>245</v>
      </c>
      <c r="D199" s="118" t="s">
        <v>478</v>
      </c>
      <c r="E199" s="118" t="s">
        <v>195</v>
      </c>
      <c r="F199" s="119" t="s">
        <v>245</v>
      </c>
      <c r="G199" s="120"/>
      <c r="H199" s="120"/>
      <c r="I199" s="30">
        <v>97</v>
      </c>
      <c r="J199" s="30">
        <v>240</v>
      </c>
      <c r="K199" s="120"/>
      <c r="L199" s="120"/>
      <c r="M199" s="30">
        <v>4755</v>
      </c>
      <c r="N199" s="30">
        <v>11676</v>
      </c>
      <c r="O199" s="120"/>
      <c r="P199" s="120"/>
      <c r="Q199" s="30">
        <v>3963</v>
      </c>
      <c r="R199" s="30">
        <v>8270</v>
      </c>
      <c r="S199" s="56" t="e">
        <f t="shared" si="17"/>
        <v>#DIV/0!</v>
      </c>
      <c r="T199" s="56" t="e">
        <f t="shared" si="18"/>
        <v>#DIV/0!</v>
      </c>
      <c r="U199" s="56">
        <f t="shared" si="19"/>
        <v>0.83343848580441637</v>
      </c>
      <c r="V199" s="57">
        <f t="shared" si="20"/>
        <v>0.70829051044878388</v>
      </c>
      <c r="W199" s="120"/>
      <c r="X199" s="120"/>
      <c r="Y199" s="30">
        <v>104028</v>
      </c>
      <c r="Z199" s="30">
        <v>72952</v>
      </c>
      <c r="AA199" s="120"/>
      <c r="AB199" s="120"/>
      <c r="AC199" s="30">
        <v>0</v>
      </c>
      <c r="AD199" s="30">
        <v>0</v>
      </c>
      <c r="AE199" s="55" t="e">
        <f t="shared" si="21"/>
        <v>#DIV/0!</v>
      </c>
      <c r="AF199" s="55" t="e">
        <f t="shared" si="22"/>
        <v>#DIV/0!</v>
      </c>
      <c r="AG199" s="55">
        <f t="shared" si="23"/>
        <v>0</v>
      </c>
      <c r="AH199" s="55">
        <f t="shared" si="24"/>
        <v>0</v>
      </c>
    </row>
    <row r="200" spans="1:34" s="40" customFormat="1" ht="12" x14ac:dyDescent="0.2">
      <c r="A200" s="118" t="s">
        <v>465</v>
      </c>
      <c r="B200" s="118" t="s">
        <v>181</v>
      </c>
      <c r="C200" s="118" t="s">
        <v>245</v>
      </c>
      <c r="D200" s="118" t="s">
        <v>287</v>
      </c>
      <c r="E200" s="118" t="s">
        <v>3</v>
      </c>
      <c r="F200" s="119" t="s">
        <v>245</v>
      </c>
      <c r="G200" s="30">
        <v>1557</v>
      </c>
      <c r="H200" s="30">
        <v>575</v>
      </c>
      <c r="I200" s="30">
        <v>778</v>
      </c>
      <c r="J200" s="30">
        <v>1291</v>
      </c>
      <c r="K200" s="30">
        <v>79004</v>
      </c>
      <c r="L200" s="30">
        <v>28207</v>
      </c>
      <c r="M200" s="30">
        <v>37707</v>
      </c>
      <c r="N200" s="30">
        <v>62070</v>
      </c>
      <c r="O200" s="30">
        <v>62007</v>
      </c>
      <c r="P200" s="30">
        <v>22364</v>
      </c>
      <c r="Q200" s="30">
        <v>32609</v>
      </c>
      <c r="R200" s="30">
        <v>52343</v>
      </c>
      <c r="S200" s="56">
        <f t="shared" si="17"/>
        <v>0.78485899448129204</v>
      </c>
      <c r="T200" s="56">
        <f t="shared" si="18"/>
        <v>0.79285283794802708</v>
      </c>
      <c r="U200" s="56">
        <f t="shared" si="19"/>
        <v>0.8647996393242634</v>
      </c>
      <c r="V200" s="57">
        <f t="shared" si="20"/>
        <v>0.84328983405832125</v>
      </c>
      <c r="W200" s="30">
        <v>2196600</v>
      </c>
      <c r="X200" s="30">
        <v>777900</v>
      </c>
      <c r="Y200" s="30">
        <v>1105600</v>
      </c>
      <c r="Z200" s="30">
        <v>1416936</v>
      </c>
      <c r="AA200" s="30">
        <v>9350</v>
      </c>
      <c r="AB200" s="30">
        <v>4607</v>
      </c>
      <c r="AC200" s="30">
        <v>13593</v>
      </c>
      <c r="AD200" s="30">
        <v>13047</v>
      </c>
      <c r="AE200" s="55">
        <f t="shared" si="21"/>
        <v>4.2565783483565506E-3</v>
      </c>
      <c r="AF200" s="55">
        <f t="shared" si="22"/>
        <v>5.9223550584908084E-3</v>
      </c>
      <c r="AG200" s="55">
        <f t="shared" si="23"/>
        <v>1.2294681620839363E-2</v>
      </c>
      <c r="AH200" s="55">
        <f t="shared" si="24"/>
        <v>9.207896475211301E-3</v>
      </c>
    </row>
    <row r="201" spans="1:34" s="40" customFormat="1" ht="12" x14ac:dyDescent="0.2">
      <c r="A201" s="118" t="s">
        <v>465</v>
      </c>
      <c r="B201" s="118" t="s">
        <v>181</v>
      </c>
      <c r="C201" s="118" t="s">
        <v>245</v>
      </c>
      <c r="D201" s="118" t="s">
        <v>351</v>
      </c>
      <c r="E201" s="118" t="s">
        <v>193</v>
      </c>
      <c r="F201" s="119" t="s">
        <v>245</v>
      </c>
      <c r="G201" s="30">
        <v>291</v>
      </c>
      <c r="H201" s="30">
        <v>114</v>
      </c>
      <c r="I201" s="30">
        <v>218</v>
      </c>
      <c r="J201" s="30">
        <v>499</v>
      </c>
      <c r="K201" s="30">
        <v>13798</v>
      </c>
      <c r="L201" s="30">
        <v>5553</v>
      </c>
      <c r="M201" s="30">
        <v>10683</v>
      </c>
      <c r="N201" s="30">
        <v>24171</v>
      </c>
      <c r="O201" s="30">
        <v>9507</v>
      </c>
      <c r="P201" s="30">
        <v>3532</v>
      </c>
      <c r="Q201" s="30">
        <v>7856</v>
      </c>
      <c r="R201" s="30">
        <v>17446</v>
      </c>
      <c r="S201" s="56">
        <f t="shared" si="17"/>
        <v>0.68901290042035079</v>
      </c>
      <c r="T201" s="56">
        <f t="shared" si="18"/>
        <v>0.63605258418872679</v>
      </c>
      <c r="U201" s="56">
        <f t="shared" si="19"/>
        <v>0.7353739586258542</v>
      </c>
      <c r="V201" s="57">
        <f t="shared" si="20"/>
        <v>0.72177402672624225</v>
      </c>
      <c r="W201" s="30">
        <v>0</v>
      </c>
      <c r="X201" s="30">
        <v>0</v>
      </c>
      <c r="Y201" s="30">
        <v>222173</v>
      </c>
      <c r="Z201" s="30">
        <v>159836</v>
      </c>
      <c r="AA201" s="30">
        <v>0</v>
      </c>
      <c r="AB201" s="30">
        <v>0</v>
      </c>
      <c r="AC201" s="30">
        <v>0</v>
      </c>
      <c r="AD201" s="30">
        <v>0</v>
      </c>
      <c r="AE201" s="55" t="e">
        <f t="shared" si="21"/>
        <v>#DIV/0!</v>
      </c>
      <c r="AF201" s="55" t="e">
        <f t="shared" si="22"/>
        <v>#DIV/0!</v>
      </c>
      <c r="AG201" s="55">
        <f t="shared" si="23"/>
        <v>0</v>
      </c>
      <c r="AH201" s="55">
        <f t="shared" si="24"/>
        <v>0</v>
      </c>
    </row>
    <row r="202" spans="1:34" s="40" customFormat="1" ht="12" x14ac:dyDescent="0.2">
      <c r="A202" s="118" t="s">
        <v>465</v>
      </c>
      <c r="B202" s="118" t="s">
        <v>181</v>
      </c>
      <c r="C202" s="118" t="s">
        <v>245</v>
      </c>
      <c r="D202" s="118" t="s">
        <v>452</v>
      </c>
      <c r="E202" s="118" t="s">
        <v>168</v>
      </c>
      <c r="F202" s="119" t="s">
        <v>245</v>
      </c>
      <c r="G202" s="30">
        <v>2</v>
      </c>
      <c r="H202" s="30">
        <v>1</v>
      </c>
      <c r="I202" s="120"/>
      <c r="J202" s="120"/>
      <c r="K202" s="30">
        <v>38</v>
      </c>
      <c r="L202" s="30">
        <v>19</v>
      </c>
      <c r="M202" s="120"/>
      <c r="N202" s="120"/>
      <c r="O202" s="30">
        <v>17</v>
      </c>
      <c r="P202" s="30">
        <v>8</v>
      </c>
      <c r="Q202" s="120"/>
      <c r="R202" s="120"/>
      <c r="S202" s="56">
        <f t="shared" ref="S202:S265" si="25">+O202/K202</f>
        <v>0.44736842105263158</v>
      </c>
      <c r="T202" s="56">
        <f t="shared" ref="T202:T265" si="26">+P202/L202</f>
        <v>0.42105263157894735</v>
      </c>
      <c r="U202" s="56" t="e">
        <f t="shared" ref="U202:U265" si="27">+Q202/M202</f>
        <v>#DIV/0!</v>
      </c>
      <c r="V202" s="57" t="e">
        <f t="shared" ref="V202:V265" si="28">+R202/N202</f>
        <v>#DIV/0!</v>
      </c>
      <c r="W202" s="30">
        <v>1600</v>
      </c>
      <c r="X202" s="30">
        <v>800</v>
      </c>
      <c r="Y202" s="120"/>
      <c r="Z202" s="120"/>
      <c r="AA202" s="30">
        <v>0</v>
      </c>
      <c r="AB202" s="30">
        <v>0</v>
      </c>
      <c r="AC202" s="120"/>
      <c r="AD202" s="120"/>
      <c r="AE202" s="55">
        <f t="shared" ref="AE202:AE265" si="29">+AA202/W202</f>
        <v>0</v>
      </c>
      <c r="AF202" s="55">
        <f t="shared" ref="AF202:AF265" si="30">+AB202/X202</f>
        <v>0</v>
      </c>
      <c r="AG202" s="55" t="e">
        <f t="shared" ref="AG202:AG265" si="31">+AC202/Y202</f>
        <v>#DIV/0!</v>
      </c>
      <c r="AH202" s="55" t="e">
        <f t="shared" ref="AH202:AH265" si="32">+AD202/Z202</f>
        <v>#DIV/0!</v>
      </c>
    </row>
    <row r="203" spans="1:34" s="40" customFormat="1" ht="12" x14ac:dyDescent="0.2">
      <c r="A203" s="118" t="s">
        <v>465</v>
      </c>
      <c r="B203" s="118" t="s">
        <v>181</v>
      </c>
      <c r="C203" s="118" t="s">
        <v>245</v>
      </c>
      <c r="D203" s="118" t="s">
        <v>468</v>
      </c>
      <c r="E203" s="118" t="s">
        <v>184</v>
      </c>
      <c r="F203" s="119" t="s">
        <v>245</v>
      </c>
      <c r="G203" s="30">
        <v>227</v>
      </c>
      <c r="H203" s="120"/>
      <c r="I203" s="120"/>
      <c r="J203" s="120"/>
      <c r="K203" s="30">
        <v>4920</v>
      </c>
      <c r="L203" s="120"/>
      <c r="M203" s="120"/>
      <c r="N203" s="120"/>
      <c r="O203" s="30">
        <v>3617</v>
      </c>
      <c r="P203" s="120"/>
      <c r="Q203" s="120"/>
      <c r="R203" s="120"/>
      <c r="S203" s="56">
        <f t="shared" si="25"/>
        <v>0.73516260162601621</v>
      </c>
      <c r="T203" s="56" t="e">
        <f t="shared" si="26"/>
        <v>#DIV/0!</v>
      </c>
      <c r="U203" s="56" t="e">
        <f t="shared" si="27"/>
        <v>#DIV/0!</v>
      </c>
      <c r="V203" s="57" t="e">
        <f t="shared" si="28"/>
        <v>#DIV/0!</v>
      </c>
      <c r="W203" s="30">
        <v>474468</v>
      </c>
      <c r="X203" s="120"/>
      <c r="Y203" s="120"/>
      <c r="Z203" s="120"/>
      <c r="AA203" s="30">
        <v>8072</v>
      </c>
      <c r="AB203" s="120"/>
      <c r="AC203" s="120"/>
      <c r="AD203" s="120"/>
      <c r="AE203" s="55">
        <f t="shared" si="29"/>
        <v>1.7012738477621251E-2</v>
      </c>
      <c r="AF203" s="55" t="e">
        <f t="shared" si="30"/>
        <v>#DIV/0!</v>
      </c>
      <c r="AG203" s="55" t="e">
        <f t="shared" si="31"/>
        <v>#DIV/0!</v>
      </c>
      <c r="AH203" s="55" t="e">
        <f t="shared" si="32"/>
        <v>#DIV/0!</v>
      </c>
    </row>
    <row r="204" spans="1:34" s="40" customFormat="1" ht="12" x14ac:dyDescent="0.2">
      <c r="A204" s="118" t="s">
        <v>465</v>
      </c>
      <c r="B204" s="118" t="s">
        <v>181</v>
      </c>
      <c r="C204" s="118" t="s">
        <v>245</v>
      </c>
      <c r="D204" s="118" t="s">
        <v>581</v>
      </c>
      <c r="E204" s="118" t="s">
        <v>580</v>
      </c>
      <c r="F204" s="119" t="s">
        <v>245</v>
      </c>
      <c r="G204" s="120"/>
      <c r="H204" s="120"/>
      <c r="I204" s="120"/>
      <c r="J204" s="30">
        <v>149</v>
      </c>
      <c r="K204" s="120"/>
      <c r="L204" s="120"/>
      <c r="M204" s="120"/>
      <c r="N204" s="30">
        <v>6928</v>
      </c>
      <c r="O204" s="120"/>
      <c r="P204" s="120"/>
      <c r="Q204" s="120"/>
      <c r="R204" s="30">
        <v>4983</v>
      </c>
      <c r="S204" s="56" t="e">
        <f t="shared" si="25"/>
        <v>#DIV/0!</v>
      </c>
      <c r="T204" s="56" t="e">
        <f t="shared" si="26"/>
        <v>#DIV/0!</v>
      </c>
      <c r="U204" s="56" t="e">
        <f t="shared" si="27"/>
        <v>#DIV/0!</v>
      </c>
      <c r="V204" s="57">
        <f t="shared" si="28"/>
        <v>0.71925519630484991</v>
      </c>
      <c r="W204" s="120"/>
      <c r="X204" s="120"/>
      <c r="Y204" s="120"/>
      <c r="Z204" s="30">
        <v>47019</v>
      </c>
      <c r="AA204" s="120"/>
      <c r="AB204" s="120"/>
      <c r="AC204" s="120"/>
      <c r="AD204" s="30">
        <v>0</v>
      </c>
      <c r="AE204" s="55" t="e">
        <f t="shared" si="29"/>
        <v>#DIV/0!</v>
      </c>
      <c r="AF204" s="55" t="e">
        <f t="shared" si="30"/>
        <v>#DIV/0!</v>
      </c>
      <c r="AG204" s="55" t="e">
        <f t="shared" si="31"/>
        <v>#DIV/0!</v>
      </c>
      <c r="AH204" s="55">
        <f t="shared" si="32"/>
        <v>0</v>
      </c>
    </row>
    <row r="205" spans="1:34" s="40" customFormat="1" ht="12" x14ac:dyDescent="0.2">
      <c r="A205" s="118" t="s">
        <v>465</v>
      </c>
      <c r="B205" s="118" t="s">
        <v>181</v>
      </c>
      <c r="C205" s="118" t="s">
        <v>245</v>
      </c>
      <c r="D205" s="118" t="s">
        <v>504</v>
      </c>
      <c r="E205" s="118" t="s">
        <v>215</v>
      </c>
      <c r="F205" s="119" t="s">
        <v>245</v>
      </c>
      <c r="G205" s="120"/>
      <c r="H205" s="30">
        <v>19</v>
      </c>
      <c r="I205" s="30">
        <v>199</v>
      </c>
      <c r="J205" s="30">
        <v>189</v>
      </c>
      <c r="K205" s="120"/>
      <c r="L205" s="30">
        <v>361</v>
      </c>
      <c r="M205" s="30">
        <v>3781</v>
      </c>
      <c r="N205" s="30">
        <v>3347</v>
      </c>
      <c r="O205" s="120"/>
      <c r="P205" s="30">
        <v>283</v>
      </c>
      <c r="Q205" s="30">
        <v>3189</v>
      </c>
      <c r="R205" s="30">
        <v>2904</v>
      </c>
      <c r="S205" s="56" t="e">
        <f t="shared" si="25"/>
        <v>#DIV/0!</v>
      </c>
      <c r="T205" s="56">
        <f t="shared" si="26"/>
        <v>0.78393351800554012</v>
      </c>
      <c r="U205" s="56">
        <f t="shared" si="27"/>
        <v>0.84342766463898444</v>
      </c>
      <c r="V205" s="57">
        <f t="shared" si="28"/>
        <v>0.86764266507319987</v>
      </c>
      <c r="W205" s="120"/>
      <c r="X205" s="30">
        <v>15200</v>
      </c>
      <c r="Y205" s="30">
        <v>159200</v>
      </c>
      <c r="Z205" s="30">
        <v>86300</v>
      </c>
      <c r="AA205" s="120"/>
      <c r="AB205" s="30">
        <v>0</v>
      </c>
      <c r="AC205" s="30">
        <v>0</v>
      </c>
      <c r="AD205" s="30">
        <v>0</v>
      </c>
      <c r="AE205" s="55" t="e">
        <f t="shared" si="29"/>
        <v>#DIV/0!</v>
      </c>
      <c r="AF205" s="55">
        <f t="shared" si="30"/>
        <v>0</v>
      </c>
      <c r="AG205" s="55">
        <f t="shared" si="31"/>
        <v>0</v>
      </c>
      <c r="AH205" s="55">
        <f t="shared" si="32"/>
        <v>0</v>
      </c>
    </row>
    <row r="206" spans="1:34" s="40" customFormat="1" ht="12" x14ac:dyDescent="0.2">
      <c r="A206" s="118" t="s">
        <v>465</v>
      </c>
      <c r="B206" s="118" t="s">
        <v>181</v>
      </c>
      <c r="C206" s="118" t="s">
        <v>245</v>
      </c>
      <c r="D206" s="118" t="s">
        <v>475</v>
      </c>
      <c r="E206" s="118" t="s">
        <v>191</v>
      </c>
      <c r="F206" s="119" t="s">
        <v>245</v>
      </c>
      <c r="G206" s="30">
        <v>3</v>
      </c>
      <c r="H206" s="120"/>
      <c r="I206" s="120"/>
      <c r="J206" s="120"/>
      <c r="K206" s="30">
        <v>144</v>
      </c>
      <c r="L206" s="120"/>
      <c r="M206" s="120"/>
      <c r="N206" s="120"/>
      <c r="O206" s="30">
        <v>41</v>
      </c>
      <c r="P206" s="120"/>
      <c r="Q206" s="120"/>
      <c r="R206" s="120"/>
      <c r="S206" s="56">
        <f t="shared" si="25"/>
        <v>0.28472222222222221</v>
      </c>
      <c r="T206" s="56" t="e">
        <f t="shared" si="26"/>
        <v>#DIV/0!</v>
      </c>
      <c r="U206" s="56" t="e">
        <f t="shared" si="27"/>
        <v>#DIV/0!</v>
      </c>
      <c r="V206" s="57" t="e">
        <f t="shared" si="28"/>
        <v>#DIV/0!</v>
      </c>
      <c r="W206" s="30">
        <v>0</v>
      </c>
      <c r="X206" s="120"/>
      <c r="Y206" s="120"/>
      <c r="Z206" s="120"/>
      <c r="AA206" s="30">
        <v>0</v>
      </c>
      <c r="AB206" s="120"/>
      <c r="AC206" s="120"/>
      <c r="AD206" s="120"/>
      <c r="AE206" s="55" t="e">
        <f t="shared" si="29"/>
        <v>#DIV/0!</v>
      </c>
      <c r="AF206" s="55" t="e">
        <f t="shared" si="30"/>
        <v>#DIV/0!</v>
      </c>
      <c r="AG206" s="55" t="e">
        <f t="shared" si="31"/>
        <v>#DIV/0!</v>
      </c>
      <c r="AH206" s="55" t="e">
        <f t="shared" si="32"/>
        <v>#DIV/0!</v>
      </c>
    </row>
    <row r="207" spans="1:34" s="40" customFormat="1" ht="12" x14ac:dyDescent="0.2">
      <c r="A207" s="118" t="s">
        <v>465</v>
      </c>
      <c r="B207" s="118" t="s">
        <v>181</v>
      </c>
      <c r="C207" s="118" t="s">
        <v>245</v>
      </c>
      <c r="D207" s="118" t="s">
        <v>464</v>
      </c>
      <c r="E207" s="118" t="s">
        <v>180</v>
      </c>
      <c r="F207" s="119" t="s">
        <v>245</v>
      </c>
      <c r="G207" s="30">
        <v>64</v>
      </c>
      <c r="H207" s="120"/>
      <c r="I207" s="120"/>
      <c r="J207" s="120"/>
      <c r="K207" s="30">
        <v>1584</v>
      </c>
      <c r="L207" s="120"/>
      <c r="M207" s="120"/>
      <c r="N207" s="120"/>
      <c r="O207" s="30">
        <v>1342</v>
      </c>
      <c r="P207" s="120"/>
      <c r="Q207" s="120"/>
      <c r="R207" s="120"/>
      <c r="S207" s="56">
        <f t="shared" si="25"/>
        <v>0.84722222222222221</v>
      </c>
      <c r="T207" s="56" t="e">
        <f t="shared" si="26"/>
        <v>#DIV/0!</v>
      </c>
      <c r="U207" s="56" t="e">
        <f t="shared" si="27"/>
        <v>#DIV/0!</v>
      </c>
      <c r="V207" s="57" t="e">
        <f t="shared" si="28"/>
        <v>#DIV/0!</v>
      </c>
      <c r="W207" s="30">
        <v>154580</v>
      </c>
      <c r="X207" s="120"/>
      <c r="Y207" s="120"/>
      <c r="Z207" s="120"/>
      <c r="AA207" s="30">
        <v>7017</v>
      </c>
      <c r="AB207" s="120"/>
      <c r="AC207" s="120"/>
      <c r="AD207" s="120"/>
      <c r="AE207" s="55">
        <f t="shared" si="29"/>
        <v>4.5393970759477292E-2</v>
      </c>
      <c r="AF207" s="55" t="e">
        <f t="shared" si="30"/>
        <v>#DIV/0!</v>
      </c>
      <c r="AG207" s="55" t="e">
        <f t="shared" si="31"/>
        <v>#DIV/0!</v>
      </c>
      <c r="AH207" s="55" t="e">
        <f t="shared" si="32"/>
        <v>#DIV/0!</v>
      </c>
    </row>
    <row r="208" spans="1:34" s="40" customFormat="1" ht="12" x14ac:dyDescent="0.2">
      <c r="A208" s="118" t="s">
        <v>465</v>
      </c>
      <c r="B208" s="118" t="s">
        <v>181</v>
      </c>
      <c r="C208" s="118" t="s">
        <v>245</v>
      </c>
      <c r="D208" s="118" t="s">
        <v>490</v>
      </c>
      <c r="E208" s="118" t="s">
        <v>205</v>
      </c>
      <c r="F208" s="119" t="s">
        <v>245</v>
      </c>
      <c r="G208" s="120"/>
      <c r="H208" s="120"/>
      <c r="I208" s="120"/>
      <c r="J208" s="30">
        <v>18</v>
      </c>
      <c r="K208" s="120"/>
      <c r="L208" s="120"/>
      <c r="M208" s="120"/>
      <c r="N208" s="30">
        <v>812</v>
      </c>
      <c r="O208" s="120"/>
      <c r="P208" s="120"/>
      <c r="Q208" s="120"/>
      <c r="R208" s="30">
        <v>570</v>
      </c>
      <c r="S208" s="56" t="e">
        <f t="shared" si="25"/>
        <v>#DIV/0!</v>
      </c>
      <c r="T208" s="56" t="e">
        <f t="shared" si="26"/>
        <v>#DIV/0!</v>
      </c>
      <c r="U208" s="56" t="e">
        <f t="shared" si="27"/>
        <v>#DIV/0!</v>
      </c>
      <c r="V208" s="57">
        <f t="shared" si="28"/>
        <v>0.70197044334975367</v>
      </c>
      <c r="W208" s="120"/>
      <c r="X208" s="120"/>
      <c r="Y208" s="120"/>
      <c r="Z208" s="30">
        <v>0</v>
      </c>
      <c r="AA208" s="120"/>
      <c r="AB208" s="120"/>
      <c r="AC208" s="120"/>
      <c r="AD208" s="30">
        <v>0</v>
      </c>
      <c r="AE208" s="55" t="e">
        <f t="shared" si="29"/>
        <v>#DIV/0!</v>
      </c>
      <c r="AF208" s="55" t="e">
        <f t="shared" si="30"/>
        <v>#DIV/0!</v>
      </c>
      <c r="AG208" s="55" t="e">
        <f t="shared" si="31"/>
        <v>#DIV/0!</v>
      </c>
      <c r="AH208" s="55" t="e">
        <f t="shared" si="32"/>
        <v>#DIV/0!</v>
      </c>
    </row>
    <row r="209" spans="1:34" s="40" customFormat="1" ht="12" x14ac:dyDescent="0.2">
      <c r="A209" s="118" t="s">
        <v>499</v>
      </c>
      <c r="B209" s="118" t="s">
        <v>210</v>
      </c>
      <c r="C209" s="118" t="s">
        <v>245</v>
      </c>
      <c r="D209" s="118" t="s">
        <v>576</v>
      </c>
      <c r="E209" s="118" t="s">
        <v>575</v>
      </c>
      <c r="F209" s="119" t="s">
        <v>245</v>
      </c>
      <c r="G209" s="120"/>
      <c r="H209" s="120"/>
      <c r="I209" s="120"/>
      <c r="J209" s="30">
        <v>1</v>
      </c>
      <c r="K209" s="120"/>
      <c r="L209" s="120"/>
      <c r="M209" s="120"/>
      <c r="N209" s="30">
        <v>9</v>
      </c>
      <c r="O209" s="120"/>
      <c r="P209" s="120"/>
      <c r="Q209" s="120"/>
      <c r="R209" s="30">
        <v>9</v>
      </c>
      <c r="S209" s="56" t="e">
        <f t="shared" si="25"/>
        <v>#DIV/0!</v>
      </c>
      <c r="T209" s="56" t="e">
        <f t="shared" si="26"/>
        <v>#DIV/0!</v>
      </c>
      <c r="U209" s="56" t="e">
        <f t="shared" si="27"/>
        <v>#DIV/0!</v>
      </c>
      <c r="V209" s="57">
        <f t="shared" si="28"/>
        <v>1</v>
      </c>
      <c r="W209" s="120"/>
      <c r="X209" s="120"/>
      <c r="Y209" s="120"/>
      <c r="Z209" s="30">
        <v>1345</v>
      </c>
      <c r="AA209" s="120"/>
      <c r="AB209" s="120"/>
      <c r="AC209" s="120"/>
      <c r="AD209" s="30">
        <v>70</v>
      </c>
      <c r="AE209" s="55" t="e">
        <f t="shared" si="29"/>
        <v>#DIV/0!</v>
      </c>
      <c r="AF209" s="55" t="e">
        <f t="shared" si="30"/>
        <v>#DIV/0!</v>
      </c>
      <c r="AG209" s="55" t="e">
        <f t="shared" si="31"/>
        <v>#DIV/0!</v>
      </c>
      <c r="AH209" s="55">
        <f t="shared" si="32"/>
        <v>5.204460966542751E-2</v>
      </c>
    </row>
    <row r="210" spans="1:34" s="40" customFormat="1" ht="12" x14ac:dyDescent="0.2">
      <c r="A210" s="118" t="s">
        <v>499</v>
      </c>
      <c r="B210" s="118" t="s">
        <v>210</v>
      </c>
      <c r="C210" s="118" t="s">
        <v>245</v>
      </c>
      <c r="D210" s="118" t="s">
        <v>448</v>
      </c>
      <c r="E210" s="118" t="s">
        <v>164</v>
      </c>
      <c r="F210" s="119" t="s">
        <v>245</v>
      </c>
      <c r="G210" s="30">
        <v>1</v>
      </c>
      <c r="H210" s="120"/>
      <c r="I210" s="120"/>
      <c r="J210" s="120"/>
      <c r="K210" s="30">
        <v>19</v>
      </c>
      <c r="L210" s="120"/>
      <c r="M210" s="120"/>
      <c r="N210" s="120"/>
      <c r="O210" s="30">
        <v>1</v>
      </c>
      <c r="P210" s="120"/>
      <c r="Q210" s="120"/>
      <c r="R210" s="120"/>
      <c r="S210" s="56">
        <f t="shared" si="25"/>
        <v>5.2631578947368418E-2</v>
      </c>
      <c r="T210" s="56" t="e">
        <f t="shared" si="26"/>
        <v>#DIV/0!</v>
      </c>
      <c r="U210" s="56" t="e">
        <f t="shared" si="27"/>
        <v>#DIV/0!</v>
      </c>
      <c r="V210" s="57" t="e">
        <f t="shared" si="28"/>
        <v>#DIV/0!</v>
      </c>
      <c r="W210" s="30">
        <v>1400</v>
      </c>
      <c r="X210" s="120"/>
      <c r="Y210" s="120"/>
      <c r="Z210" s="120"/>
      <c r="AA210" s="30">
        <v>0</v>
      </c>
      <c r="AB210" s="120"/>
      <c r="AC210" s="120"/>
      <c r="AD210" s="120"/>
      <c r="AE210" s="55">
        <f t="shared" si="29"/>
        <v>0</v>
      </c>
      <c r="AF210" s="55" t="e">
        <f t="shared" si="30"/>
        <v>#DIV/0!</v>
      </c>
      <c r="AG210" s="55" t="e">
        <f t="shared" si="31"/>
        <v>#DIV/0!</v>
      </c>
      <c r="AH210" s="55" t="e">
        <f t="shared" si="32"/>
        <v>#DIV/0!</v>
      </c>
    </row>
    <row r="211" spans="1:34" s="40" customFormat="1" ht="12" x14ac:dyDescent="0.2">
      <c r="A211" s="118" t="s">
        <v>445</v>
      </c>
      <c r="B211" s="118" t="s">
        <v>162</v>
      </c>
      <c r="C211" s="118" t="s">
        <v>245</v>
      </c>
      <c r="D211" s="118" t="s">
        <v>287</v>
      </c>
      <c r="E211" s="118" t="s">
        <v>3</v>
      </c>
      <c r="F211" s="119" t="s">
        <v>245</v>
      </c>
      <c r="G211" s="30">
        <v>65</v>
      </c>
      <c r="H211" s="120"/>
      <c r="I211" s="30">
        <v>73</v>
      </c>
      <c r="J211" s="30">
        <v>78</v>
      </c>
      <c r="K211" s="30">
        <v>3124</v>
      </c>
      <c r="L211" s="120"/>
      <c r="M211" s="30">
        <v>3330</v>
      </c>
      <c r="N211" s="30">
        <v>3603</v>
      </c>
      <c r="O211" s="30">
        <v>2807</v>
      </c>
      <c r="P211" s="120"/>
      <c r="Q211" s="30">
        <v>2728</v>
      </c>
      <c r="R211" s="30">
        <v>3208</v>
      </c>
      <c r="S211" s="56">
        <f t="shared" si="25"/>
        <v>0.89852752880921893</v>
      </c>
      <c r="T211" s="56" t="e">
        <f t="shared" si="26"/>
        <v>#DIV/0!</v>
      </c>
      <c r="U211" s="56">
        <f t="shared" si="27"/>
        <v>0.81921921921921925</v>
      </c>
      <c r="V211" s="57">
        <f t="shared" si="28"/>
        <v>0.89036913683041907</v>
      </c>
      <c r="W211" s="30">
        <v>97500</v>
      </c>
      <c r="X211" s="120"/>
      <c r="Y211" s="30">
        <v>103700</v>
      </c>
      <c r="Z211" s="30">
        <v>110500</v>
      </c>
      <c r="AA211" s="30">
        <v>0</v>
      </c>
      <c r="AB211" s="120"/>
      <c r="AC211" s="30">
        <v>0</v>
      </c>
      <c r="AD211" s="30">
        <v>0</v>
      </c>
      <c r="AE211" s="55">
        <f t="shared" si="29"/>
        <v>0</v>
      </c>
      <c r="AF211" s="55" t="e">
        <f t="shared" si="30"/>
        <v>#DIV/0!</v>
      </c>
      <c r="AG211" s="55">
        <f t="shared" si="31"/>
        <v>0</v>
      </c>
      <c r="AH211" s="55">
        <f t="shared" si="32"/>
        <v>0</v>
      </c>
    </row>
    <row r="212" spans="1:34" s="40" customFormat="1" ht="12" x14ac:dyDescent="0.2">
      <c r="A212" s="118" t="s">
        <v>445</v>
      </c>
      <c r="B212" s="118" t="s">
        <v>162</v>
      </c>
      <c r="C212" s="118" t="s">
        <v>245</v>
      </c>
      <c r="D212" s="118" t="s">
        <v>453</v>
      </c>
      <c r="E212" s="118" t="s">
        <v>169</v>
      </c>
      <c r="F212" s="119" t="s">
        <v>245</v>
      </c>
      <c r="G212" s="120"/>
      <c r="H212" s="120"/>
      <c r="I212" s="30">
        <v>1</v>
      </c>
      <c r="J212" s="120"/>
      <c r="K212" s="120"/>
      <c r="L212" s="120"/>
      <c r="M212" s="30">
        <v>0</v>
      </c>
      <c r="N212" s="120"/>
      <c r="O212" s="120"/>
      <c r="P212" s="120"/>
      <c r="Q212" s="30">
        <v>0</v>
      </c>
      <c r="R212" s="120"/>
      <c r="S212" s="56" t="e">
        <f t="shared" si="25"/>
        <v>#DIV/0!</v>
      </c>
      <c r="T212" s="56" t="e">
        <f t="shared" si="26"/>
        <v>#DIV/0!</v>
      </c>
      <c r="U212" s="56" t="e">
        <f t="shared" si="27"/>
        <v>#DIV/0!</v>
      </c>
      <c r="V212" s="57" t="e">
        <f t="shared" si="28"/>
        <v>#DIV/0!</v>
      </c>
      <c r="W212" s="120"/>
      <c r="X212" s="120"/>
      <c r="Y212" s="30">
        <v>3100</v>
      </c>
      <c r="Z212" s="120"/>
      <c r="AA212" s="120"/>
      <c r="AB212" s="120"/>
      <c r="AC212" s="30">
        <v>3000</v>
      </c>
      <c r="AD212" s="120"/>
      <c r="AE212" s="55" t="e">
        <f t="shared" si="29"/>
        <v>#DIV/0!</v>
      </c>
      <c r="AF212" s="55" t="e">
        <f t="shared" si="30"/>
        <v>#DIV/0!</v>
      </c>
      <c r="AG212" s="55">
        <f t="shared" si="31"/>
        <v>0.967741935483871</v>
      </c>
      <c r="AH212" s="55" t="e">
        <f t="shared" si="32"/>
        <v>#DIV/0!</v>
      </c>
    </row>
    <row r="213" spans="1:34" s="40" customFormat="1" ht="12" x14ac:dyDescent="0.2">
      <c r="A213" s="118" t="s">
        <v>445</v>
      </c>
      <c r="B213" s="118" t="s">
        <v>162</v>
      </c>
      <c r="C213" s="118" t="s">
        <v>245</v>
      </c>
      <c r="D213" s="118" t="s">
        <v>398</v>
      </c>
      <c r="E213" s="118" t="s">
        <v>160</v>
      </c>
      <c r="F213" s="119" t="s">
        <v>245</v>
      </c>
      <c r="G213" s="30">
        <v>12</v>
      </c>
      <c r="H213" s="120"/>
      <c r="I213" s="120"/>
      <c r="J213" s="30">
        <v>4</v>
      </c>
      <c r="K213" s="30">
        <v>228</v>
      </c>
      <c r="L213" s="120"/>
      <c r="M213" s="120"/>
      <c r="N213" s="30">
        <v>36</v>
      </c>
      <c r="O213" s="30">
        <v>116</v>
      </c>
      <c r="P213" s="120"/>
      <c r="Q213" s="120"/>
      <c r="R213" s="30">
        <v>27</v>
      </c>
      <c r="S213" s="56">
        <f t="shared" si="25"/>
        <v>0.50877192982456143</v>
      </c>
      <c r="T213" s="56" t="e">
        <f t="shared" si="26"/>
        <v>#DIV/0!</v>
      </c>
      <c r="U213" s="56" t="e">
        <f t="shared" si="27"/>
        <v>#DIV/0!</v>
      </c>
      <c r="V213" s="57">
        <f t="shared" si="28"/>
        <v>0.75</v>
      </c>
      <c r="W213" s="30">
        <v>36000</v>
      </c>
      <c r="X213" s="120"/>
      <c r="Y213" s="120"/>
      <c r="Z213" s="30">
        <v>5380</v>
      </c>
      <c r="AA213" s="30">
        <v>8100</v>
      </c>
      <c r="AB213" s="120"/>
      <c r="AC213" s="120"/>
      <c r="AD213" s="30">
        <v>475</v>
      </c>
      <c r="AE213" s="55">
        <f t="shared" si="29"/>
        <v>0.22500000000000001</v>
      </c>
      <c r="AF213" s="55" t="e">
        <f t="shared" si="30"/>
        <v>#DIV/0!</v>
      </c>
      <c r="AG213" s="55" t="e">
        <f t="shared" si="31"/>
        <v>#DIV/0!</v>
      </c>
      <c r="AH213" s="55">
        <f t="shared" si="32"/>
        <v>8.8289962825278817E-2</v>
      </c>
    </row>
    <row r="214" spans="1:34" s="40" customFormat="1" ht="12" x14ac:dyDescent="0.2">
      <c r="A214" s="118" t="s">
        <v>445</v>
      </c>
      <c r="B214" s="118" t="s">
        <v>162</v>
      </c>
      <c r="C214" s="118" t="s">
        <v>245</v>
      </c>
      <c r="D214" s="118" t="s">
        <v>456</v>
      </c>
      <c r="E214" s="118" t="s">
        <v>172</v>
      </c>
      <c r="F214" s="119" t="s">
        <v>245</v>
      </c>
      <c r="G214" s="120"/>
      <c r="H214" s="30">
        <v>1</v>
      </c>
      <c r="I214" s="120"/>
      <c r="J214" s="120"/>
      <c r="K214" s="120"/>
      <c r="L214" s="30">
        <v>19</v>
      </c>
      <c r="M214" s="120"/>
      <c r="N214" s="120"/>
      <c r="O214" s="120"/>
      <c r="P214" s="30">
        <v>4</v>
      </c>
      <c r="Q214" s="120"/>
      <c r="R214" s="120"/>
      <c r="S214" s="56" t="e">
        <f t="shared" si="25"/>
        <v>#DIV/0!</v>
      </c>
      <c r="T214" s="56">
        <f t="shared" si="26"/>
        <v>0.21052631578947367</v>
      </c>
      <c r="U214" s="56" t="e">
        <f t="shared" si="27"/>
        <v>#DIV/0!</v>
      </c>
      <c r="V214" s="57" t="e">
        <f t="shared" si="28"/>
        <v>#DIV/0!</v>
      </c>
      <c r="W214" s="120"/>
      <c r="X214" s="30">
        <v>3000</v>
      </c>
      <c r="Y214" s="120"/>
      <c r="Z214" s="120"/>
      <c r="AA214" s="120"/>
      <c r="AB214" s="30">
        <v>1890</v>
      </c>
      <c r="AC214" s="120"/>
      <c r="AD214" s="120"/>
      <c r="AE214" s="55" t="e">
        <f t="shared" si="29"/>
        <v>#DIV/0!</v>
      </c>
      <c r="AF214" s="55">
        <f t="shared" si="30"/>
        <v>0.63</v>
      </c>
      <c r="AG214" s="55" t="e">
        <f t="shared" si="31"/>
        <v>#DIV/0!</v>
      </c>
      <c r="AH214" s="55" t="e">
        <f t="shared" si="32"/>
        <v>#DIV/0!</v>
      </c>
    </row>
    <row r="215" spans="1:34" s="40" customFormat="1" ht="12" x14ac:dyDescent="0.2">
      <c r="A215" s="118" t="s">
        <v>445</v>
      </c>
      <c r="B215" s="118" t="s">
        <v>162</v>
      </c>
      <c r="C215" s="118" t="s">
        <v>245</v>
      </c>
      <c r="D215" s="118" t="s">
        <v>450</v>
      </c>
      <c r="E215" s="118" t="s">
        <v>166</v>
      </c>
      <c r="F215" s="119" t="s">
        <v>245</v>
      </c>
      <c r="G215" s="120"/>
      <c r="H215" s="120"/>
      <c r="I215" s="120"/>
      <c r="J215" s="30">
        <v>2</v>
      </c>
      <c r="K215" s="120"/>
      <c r="L215" s="120"/>
      <c r="M215" s="120"/>
      <c r="N215" s="30">
        <v>18</v>
      </c>
      <c r="O215" s="120"/>
      <c r="P215" s="120"/>
      <c r="Q215" s="120"/>
      <c r="R215" s="30">
        <v>8</v>
      </c>
      <c r="S215" s="56" t="e">
        <f t="shared" si="25"/>
        <v>#DIV/0!</v>
      </c>
      <c r="T215" s="56" t="e">
        <f t="shared" si="26"/>
        <v>#DIV/0!</v>
      </c>
      <c r="U215" s="56" t="e">
        <f t="shared" si="27"/>
        <v>#DIV/0!</v>
      </c>
      <c r="V215" s="57">
        <f t="shared" si="28"/>
        <v>0.44444444444444442</v>
      </c>
      <c r="W215" s="120"/>
      <c r="X215" s="120"/>
      <c r="Y215" s="120"/>
      <c r="Z215" s="30">
        <v>2690</v>
      </c>
      <c r="AA215" s="120"/>
      <c r="AB215" s="120"/>
      <c r="AC215" s="120"/>
      <c r="AD215" s="30">
        <v>590</v>
      </c>
      <c r="AE215" s="55" t="e">
        <f t="shared" si="29"/>
        <v>#DIV/0!</v>
      </c>
      <c r="AF215" s="55" t="e">
        <f t="shared" si="30"/>
        <v>#DIV/0!</v>
      </c>
      <c r="AG215" s="55" t="e">
        <f t="shared" si="31"/>
        <v>#DIV/0!</v>
      </c>
      <c r="AH215" s="55">
        <f t="shared" si="32"/>
        <v>0.21933085501858737</v>
      </c>
    </row>
    <row r="216" spans="1:34" s="40" customFormat="1" ht="12" x14ac:dyDescent="0.2">
      <c r="A216" s="118" t="s">
        <v>445</v>
      </c>
      <c r="B216" s="118" t="s">
        <v>162</v>
      </c>
      <c r="C216" s="118" t="s">
        <v>245</v>
      </c>
      <c r="D216" s="118" t="s">
        <v>448</v>
      </c>
      <c r="E216" s="118" t="s">
        <v>164</v>
      </c>
      <c r="F216" s="119" t="s">
        <v>245</v>
      </c>
      <c r="G216" s="30">
        <v>1</v>
      </c>
      <c r="H216" s="120"/>
      <c r="I216" s="120"/>
      <c r="J216" s="120"/>
      <c r="K216" s="30">
        <v>19</v>
      </c>
      <c r="L216" s="120"/>
      <c r="M216" s="120"/>
      <c r="N216" s="120"/>
      <c r="O216" s="30">
        <v>0</v>
      </c>
      <c r="P216" s="120"/>
      <c r="Q216" s="120"/>
      <c r="R216" s="120"/>
      <c r="S216" s="56">
        <f t="shared" si="25"/>
        <v>0</v>
      </c>
      <c r="T216" s="56" t="e">
        <f t="shared" si="26"/>
        <v>#DIV/0!</v>
      </c>
      <c r="U216" s="56" t="e">
        <f t="shared" si="27"/>
        <v>#DIV/0!</v>
      </c>
      <c r="V216" s="57" t="e">
        <f t="shared" si="28"/>
        <v>#DIV/0!</v>
      </c>
      <c r="W216" s="30">
        <v>1400</v>
      </c>
      <c r="X216" s="120"/>
      <c r="Y216" s="120"/>
      <c r="Z216" s="120"/>
      <c r="AA216" s="30">
        <v>0</v>
      </c>
      <c r="AB216" s="120"/>
      <c r="AC216" s="120"/>
      <c r="AD216" s="120"/>
      <c r="AE216" s="55">
        <f t="shared" si="29"/>
        <v>0</v>
      </c>
      <c r="AF216" s="55" t="e">
        <f t="shared" si="30"/>
        <v>#DIV/0!</v>
      </c>
      <c r="AG216" s="55" t="e">
        <f t="shared" si="31"/>
        <v>#DIV/0!</v>
      </c>
      <c r="AH216" s="55" t="e">
        <f t="shared" si="32"/>
        <v>#DIV/0!</v>
      </c>
    </row>
    <row r="217" spans="1:34" s="40" customFormat="1" ht="12" x14ac:dyDescent="0.2">
      <c r="A217" s="118" t="s">
        <v>445</v>
      </c>
      <c r="B217" s="118" t="s">
        <v>162</v>
      </c>
      <c r="C217" s="118" t="s">
        <v>245</v>
      </c>
      <c r="D217" s="118" t="s">
        <v>465</v>
      </c>
      <c r="E217" s="118" t="s">
        <v>181</v>
      </c>
      <c r="F217" s="119" t="s">
        <v>245</v>
      </c>
      <c r="G217" s="120"/>
      <c r="H217" s="120"/>
      <c r="I217" s="120"/>
      <c r="J217" s="30">
        <v>36</v>
      </c>
      <c r="K217" s="120"/>
      <c r="L217" s="120"/>
      <c r="M217" s="120"/>
      <c r="N217" s="30">
        <v>1541</v>
      </c>
      <c r="O217" s="120"/>
      <c r="P217" s="120"/>
      <c r="Q217" s="120"/>
      <c r="R217" s="30">
        <v>1058</v>
      </c>
      <c r="S217" s="56" t="e">
        <f t="shared" si="25"/>
        <v>#DIV/0!</v>
      </c>
      <c r="T217" s="56" t="e">
        <f t="shared" si="26"/>
        <v>#DIV/0!</v>
      </c>
      <c r="U217" s="56" t="e">
        <f t="shared" si="27"/>
        <v>#DIV/0!</v>
      </c>
      <c r="V217" s="57">
        <f t="shared" si="28"/>
        <v>0.68656716417910446</v>
      </c>
      <c r="W217" s="120"/>
      <c r="X217" s="120"/>
      <c r="Y217" s="120"/>
      <c r="Z217" s="30">
        <v>25790</v>
      </c>
      <c r="AA217" s="120"/>
      <c r="AB217" s="120"/>
      <c r="AC217" s="120"/>
      <c r="AD217" s="30">
        <v>0</v>
      </c>
      <c r="AE217" s="55" t="e">
        <f t="shared" si="29"/>
        <v>#DIV/0!</v>
      </c>
      <c r="AF217" s="55" t="e">
        <f t="shared" si="30"/>
        <v>#DIV/0!</v>
      </c>
      <c r="AG217" s="55" t="e">
        <f t="shared" si="31"/>
        <v>#DIV/0!</v>
      </c>
      <c r="AH217" s="55">
        <f t="shared" si="32"/>
        <v>0</v>
      </c>
    </row>
    <row r="218" spans="1:34" s="40" customFormat="1" ht="12" x14ac:dyDescent="0.2">
      <c r="A218" s="118" t="s">
        <v>466</v>
      </c>
      <c r="B218" s="118" t="s">
        <v>182</v>
      </c>
      <c r="C218" s="118" t="s">
        <v>245</v>
      </c>
      <c r="D218" s="118" t="s">
        <v>465</v>
      </c>
      <c r="E218" s="118" t="s">
        <v>181</v>
      </c>
      <c r="F218" s="119" t="s">
        <v>245</v>
      </c>
      <c r="G218" s="30">
        <v>2515</v>
      </c>
      <c r="H218" s="30">
        <v>1039</v>
      </c>
      <c r="I218" s="30">
        <v>2365</v>
      </c>
      <c r="J218" s="30">
        <v>2775</v>
      </c>
      <c r="K218" s="30">
        <v>116103</v>
      </c>
      <c r="L218" s="30">
        <v>50684</v>
      </c>
      <c r="M218" s="30">
        <v>114885</v>
      </c>
      <c r="N218" s="30">
        <v>134044</v>
      </c>
      <c r="O218" s="30">
        <v>96652</v>
      </c>
      <c r="P218" s="30">
        <v>40942</v>
      </c>
      <c r="Q218" s="30">
        <v>97589</v>
      </c>
      <c r="R218" s="30">
        <v>109424</v>
      </c>
      <c r="S218" s="56">
        <f t="shared" si="25"/>
        <v>0.83246772262559965</v>
      </c>
      <c r="T218" s="56">
        <f t="shared" si="26"/>
        <v>0.80778944045458134</v>
      </c>
      <c r="U218" s="56">
        <f t="shared" si="27"/>
        <v>0.84944944944944945</v>
      </c>
      <c r="V218" s="57">
        <f t="shared" si="28"/>
        <v>0.81632896660797949</v>
      </c>
      <c r="W218" s="30">
        <v>2306818</v>
      </c>
      <c r="X218" s="30">
        <v>877200</v>
      </c>
      <c r="Y218" s="30">
        <v>2997383</v>
      </c>
      <c r="Z218" s="30">
        <v>2518599</v>
      </c>
      <c r="AA218" s="30">
        <v>2386</v>
      </c>
      <c r="AB218" s="30">
        <v>1862</v>
      </c>
      <c r="AC218" s="30">
        <v>5589</v>
      </c>
      <c r="AD218" s="30">
        <v>2942</v>
      </c>
      <c r="AE218" s="55">
        <f t="shared" si="29"/>
        <v>1.0343252046758782E-3</v>
      </c>
      <c r="AF218" s="55">
        <f t="shared" si="30"/>
        <v>2.1226630186958503E-3</v>
      </c>
      <c r="AG218" s="55">
        <f t="shared" si="31"/>
        <v>1.8646265759163911E-3</v>
      </c>
      <c r="AH218" s="55">
        <f t="shared" si="32"/>
        <v>1.1681097308463952E-3</v>
      </c>
    </row>
    <row r="219" spans="1:34" s="40" customFormat="1" ht="12" x14ac:dyDescent="0.2">
      <c r="A219" s="118" t="s">
        <v>466</v>
      </c>
      <c r="B219" s="118" t="s">
        <v>182</v>
      </c>
      <c r="C219" s="118" t="s">
        <v>245</v>
      </c>
      <c r="D219" s="118" t="s">
        <v>287</v>
      </c>
      <c r="E219" s="118" t="s">
        <v>3</v>
      </c>
      <c r="F219" s="119" t="s">
        <v>245</v>
      </c>
      <c r="G219" s="30">
        <v>218</v>
      </c>
      <c r="H219" s="30">
        <v>80</v>
      </c>
      <c r="I219" s="30">
        <v>189</v>
      </c>
      <c r="J219" s="30">
        <v>246</v>
      </c>
      <c r="K219" s="30">
        <v>10650</v>
      </c>
      <c r="L219" s="30">
        <v>3894</v>
      </c>
      <c r="M219" s="30">
        <v>9235</v>
      </c>
      <c r="N219" s="30">
        <v>12172</v>
      </c>
      <c r="O219" s="30">
        <v>8982</v>
      </c>
      <c r="P219" s="30">
        <v>3271</v>
      </c>
      <c r="Q219" s="30">
        <v>8274</v>
      </c>
      <c r="R219" s="30">
        <v>10882</v>
      </c>
      <c r="S219" s="56">
        <f t="shared" si="25"/>
        <v>0.8433802816901409</v>
      </c>
      <c r="T219" s="56">
        <f t="shared" si="26"/>
        <v>0.84001027221366209</v>
      </c>
      <c r="U219" s="56">
        <f t="shared" si="27"/>
        <v>0.89593936112615047</v>
      </c>
      <c r="V219" s="57">
        <f t="shared" si="28"/>
        <v>0.89401906013802168</v>
      </c>
      <c r="W219" s="30">
        <v>308400</v>
      </c>
      <c r="X219" s="30">
        <v>112500</v>
      </c>
      <c r="Y219" s="30">
        <v>259500</v>
      </c>
      <c r="Z219" s="30">
        <v>318000</v>
      </c>
      <c r="AA219" s="30">
        <v>1</v>
      </c>
      <c r="AB219" s="30">
        <v>0</v>
      </c>
      <c r="AC219" s="30">
        <v>40</v>
      </c>
      <c r="AD219" s="30">
        <v>71</v>
      </c>
      <c r="AE219" s="55">
        <f t="shared" si="29"/>
        <v>3.2425421530479897E-6</v>
      </c>
      <c r="AF219" s="55">
        <f t="shared" si="30"/>
        <v>0</v>
      </c>
      <c r="AG219" s="55">
        <f t="shared" si="31"/>
        <v>1.5414258188824664E-4</v>
      </c>
      <c r="AH219" s="55">
        <f t="shared" si="32"/>
        <v>2.2327044025157233E-4</v>
      </c>
    </row>
    <row r="220" spans="1:34" s="40" customFormat="1" ht="12" x14ac:dyDescent="0.2">
      <c r="A220" s="118" t="s">
        <v>466</v>
      </c>
      <c r="B220" s="118" t="s">
        <v>182</v>
      </c>
      <c r="C220" s="118" t="s">
        <v>245</v>
      </c>
      <c r="D220" s="118" t="s">
        <v>291</v>
      </c>
      <c r="E220" s="118" t="s">
        <v>7</v>
      </c>
      <c r="F220" s="119" t="s">
        <v>245</v>
      </c>
      <c r="G220" s="120"/>
      <c r="H220" s="30">
        <v>14</v>
      </c>
      <c r="I220" s="30">
        <v>156</v>
      </c>
      <c r="J220" s="30">
        <v>221</v>
      </c>
      <c r="K220" s="120"/>
      <c r="L220" s="30">
        <v>694</v>
      </c>
      <c r="M220" s="30">
        <v>7601</v>
      </c>
      <c r="N220" s="30">
        <v>10745</v>
      </c>
      <c r="O220" s="120"/>
      <c r="P220" s="30">
        <v>357</v>
      </c>
      <c r="Q220" s="30">
        <v>5796</v>
      </c>
      <c r="R220" s="30">
        <v>7616</v>
      </c>
      <c r="S220" s="56" t="e">
        <f t="shared" si="25"/>
        <v>#DIV/0!</v>
      </c>
      <c r="T220" s="56">
        <f t="shared" si="26"/>
        <v>0.51440922190201732</v>
      </c>
      <c r="U220" s="56">
        <f t="shared" si="27"/>
        <v>0.76253124588869881</v>
      </c>
      <c r="V220" s="57">
        <f t="shared" si="28"/>
        <v>0.70879478827361564</v>
      </c>
      <c r="W220" s="120"/>
      <c r="X220" s="30">
        <v>0</v>
      </c>
      <c r="Y220" s="30">
        <v>175016</v>
      </c>
      <c r="Z220" s="30">
        <v>148473</v>
      </c>
      <c r="AA220" s="120"/>
      <c r="AB220" s="30">
        <v>0</v>
      </c>
      <c r="AC220" s="30">
        <v>252</v>
      </c>
      <c r="AD220" s="30">
        <v>43</v>
      </c>
      <c r="AE220" s="55" t="e">
        <f t="shared" si="29"/>
        <v>#DIV/0!</v>
      </c>
      <c r="AF220" s="55" t="e">
        <f t="shared" si="30"/>
        <v>#DIV/0!</v>
      </c>
      <c r="AG220" s="55">
        <f t="shared" si="31"/>
        <v>1.4398683548932669E-3</v>
      </c>
      <c r="AH220" s="55">
        <f t="shared" si="32"/>
        <v>2.896149468253487E-4</v>
      </c>
    </row>
    <row r="221" spans="1:34" s="40" customFormat="1" ht="12" x14ac:dyDescent="0.2">
      <c r="A221" s="118" t="s">
        <v>466</v>
      </c>
      <c r="B221" s="118" t="s">
        <v>182</v>
      </c>
      <c r="C221" s="118" t="s">
        <v>245</v>
      </c>
      <c r="D221" s="118" t="s">
        <v>469</v>
      </c>
      <c r="E221" s="118" t="s">
        <v>185</v>
      </c>
      <c r="F221" s="119" t="s">
        <v>245</v>
      </c>
      <c r="G221" s="30">
        <v>76</v>
      </c>
      <c r="H221" s="30">
        <v>15</v>
      </c>
      <c r="I221" s="30">
        <v>16</v>
      </c>
      <c r="J221" s="30">
        <v>87</v>
      </c>
      <c r="K221" s="30">
        <v>3017</v>
      </c>
      <c r="L221" s="30">
        <v>716</v>
      </c>
      <c r="M221" s="30">
        <v>784</v>
      </c>
      <c r="N221" s="30">
        <v>4189</v>
      </c>
      <c r="O221" s="30">
        <v>2176</v>
      </c>
      <c r="P221" s="30">
        <v>466</v>
      </c>
      <c r="Q221" s="30">
        <v>709</v>
      </c>
      <c r="R221" s="30">
        <v>2976</v>
      </c>
      <c r="S221" s="56">
        <f t="shared" si="25"/>
        <v>0.72124627113026185</v>
      </c>
      <c r="T221" s="56">
        <f t="shared" si="26"/>
        <v>0.65083798882681565</v>
      </c>
      <c r="U221" s="56">
        <f t="shared" si="27"/>
        <v>0.90433673469387754</v>
      </c>
      <c r="V221" s="57">
        <f t="shared" si="28"/>
        <v>0.71043208402960134</v>
      </c>
      <c r="W221" s="30">
        <v>0</v>
      </c>
      <c r="X221" s="30">
        <v>0</v>
      </c>
      <c r="Y221" s="30">
        <v>27459</v>
      </c>
      <c r="Z221" s="30">
        <v>8448</v>
      </c>
      <c r="AA221" s="30">
        <v>0</v>
      </c>
      <c r="AB221" s="30">
        <v>0</v>
      </c>
      <c r="AC221" s="30">
        <v>0</v>
      </c>
      <c r="AD221" s="30">
        <v>0</v>
      </c>
      <c r="AE221" s="55" t="e">
        <f t="shared" si="29"/>
        <v>#DIV/0!</v>
      </c>
      <c r="AF221" s="55" t="e">
        <f t="shared" si="30"/>
        <v>#DIV/0!</v>
      </c>
      <c r="AG221" s="55">
        <f t="shared" si="31"/>
        <v>0</v>
      </c>
      <c r="AH221" s="55">
        <f t="shared" si="32"/>
        <v>0</v>
      </c>
    </row>
    <row r="222" spans="1:34" s="40" customFormat="1" ht="12" x14ac:dyDescent="0.2">
      <c r="A222" s="118" t="s">
        <v>480</v>
      </c>
      <c r="B222" s="118" t="s">
        <v>197</v>
      </c>
      <c r="C222" s="118" t="s">
        <v>245</v>
      </c>
      <c r="D222" s="118" t="s">
        <v>289</v>
      </c>
      <c r="E222" s="118" t="s">
        <v>5</v>
      </c>
      <c r="F222" s="119" t="s">
        <v>245</v>
      </c>
      <c r="G222" s="30">
        <v>545</v>
      </c>
      <c r="H222" s="30">
        <v>356</v>
      </c>
      <c r="I222" s="30">
        <v>654</v>
      </c>
      <c r="J222" s="30">
        <v>1113</v>
      </c>
      <c r="K222" s="30">
        <v>36435</v>
      </c>
      <c r="L222" s="30">
        <v>20072</v>
      </c>
      <c r="M222" s="30">
        <v>46285</v>
      </c>
      <c r="N222" s="30">
        <v>120414</v>
      </c>
      <c r="O222" s="30">
        <v>27749</v>
      </c>
      <c r="P222" s="30">
        <v>13155</v>
      </c>
      <c r="Q222" s="30">
        <v>33753</v>
      </c>
      <c r="R222" s="30">
        <v>76911</v>
      </c>
      <c r="S222" s="56">
        <f t="shared" si="25"/>
        <v>0.76160285439824349</v>
      </c>
      <c r="T222" s="56">
        <f t="shared" si="26"/>
        <v>0.65539059386209642</v>
      </c>
      <c r="U222" s="56">
        <f t="shared" si="27"/>
        <v>0.72924273522739547</v>
      </c>
      <c r="V222" s="57">
        <f t="shared" si="28"/>
        <v>0.63872141113159597</v>
      </c>
      <c r="W222" s="30">
        <v>39061</v>
      </c>
      <c r="X222" s="30">
        <v>92800</v>
      </c>
      <c r="Y222" s="30">
        <v>1291570</v>
      </c>
      <c r="Z222" s="30">
        <v>6296208</v>
      </c>
      <c r="AA222" s="30">
        <v>3274</v>
      </c>
      <c r="AB222" s="30">
        <v>0</v>
      </c>
      <c r="AC222" s="30">
        <v>1148</v>
      </c>
      <c r="AD222" s="30">
        <v>1399</v>
      </c>
      <c r="AE222" s="55">
        <f t="shared" si="29"/>
        <v>8.3817618596554108E-2</v>
      </c>
      <c r="AF222" s="55">
        <f t="shared" si="30"/>
        <v>0</v>
      </c>
      <c r="AG222" s="55">
        <f t="shared" si="31"/>
        <v>8.8884071324047472E-4</v>
      </c>
      <c r="AH222" s="55">
        <f t="shared" si="32"/>
        <v>2.2219723363649994E-4</v>
      </c>
    </row>
    <row r="223" spans="1:34" s="40" customFormat="1" ht="12" x14ac:dyDescent="0.2">
      <c r="A223" s="118" t="s">
        <v>480</v>
      </c>
      <c r="B223" s="118" t="s">
        <v>197</v>
      </c>
      <c r="C223" s="118" t="s">
        <v>245</v>
      </c>
      <c r="D223" s="118" t="s">
        <v>290</v>
      </c>
      <c r="E223" s="118" t="s">
        <v>6</v>
      </c>
      <c r="F223" s="119" t="s">
        <v>245</v>
      </c>
      <c r="G223" s="120"/>
      <c r="H223" s="120"/>
      <c r="I223" s="120"/>
      <c r="J223" s="30">
        <v>97</v>
      </c>
      <c r="K223" s="120"/>
      <c r="L223" s="120"/>
      <c r="M223" s="120"/>
      <c r="N223" s="30">
        <v>18236</v>
      </c>
      <c r="O223" s="120"/>
      <c r="P223" s="120"/>
      <c r="Q223" s="120"/>
      <c r="R223" s="30">
        <v>14390</v>
      </c>
      <c r="S223" s="56" t="e">
        <f t="shared" si="25"/>
        <v>#DIV/0!</v>
      </c>
      <c r="T223" s="56" t="e">
        <f t="shared" si="26"/>
        <v>#DIV/0!</v>
      </c>
      <c r="U223" s="56" t="e">
        <f t="shared" si="27"/>
        <v>#DIV/0!</v>
      </c>
      <c r="V223" s="57">
        <f t="shared" si="28"/>
        <v>0.78909848651019965</v>
      </c>
      <c r="W223" s="120"/>
      <c r="X223" s="120"/>
      <c r="Y223" s="120"/>
      <c r="Z223" s="30">
        <v>0</v>
      </c>
      <c r="AA223" s="120"/>
      <c r="AB223" s="120"/>
      <c r="AC223" s="120"/>
      <c r="AD223" s="30">
        <v>0</v>
      </c>
      <c r="AE223" s="55" t="e">
        <f t="shared" si="29"/>
        <v>#DIV/0!</v>
      </c>
      <c r="AF223" s="55" t="e">
        <f t="shared" si="30"/>
        <v>#DIV/0!</v>
      </c>
      <c r="AG223" s="55" t="e">
        <f t="shared" si="31"/>
        <v>#DIV/0!</v>
      </c>
      <c r="AH223" s="55" t="e">
        <f t="shared" si="32"/>
        <v>#DIV/0!</v>
      </c>
    </row>
    <row r="224" spans="1:34" s="40" customFormat="1" ht="12" x14ac:dyDescent="0.2">
      <c r="A224" s="118" t="s">
        <v>480</v>
      </c>
      <c r="B224" s="118" t="s">
        <v>197</v>
      </c>
      <c r="C224" s="118" t="s">
        <v>245</v>
      </c>
      <c r="D224" s="118" t="s">
        <v>291</v>
      </c>
      <c r="E224" s="118" t="s">
        <v>7</v>
      </c>
      <c r="F224" s="119" t="s">
        <v>245</v>
      </c>
      <c r="G224" s="120"/>
      <c r="H224" s="120"/>
      <c r="I224" s="120"/>
      <c r="J224" s="30">
        <v>249</v>
      </c>
      <c r="K224" s="120"/>
      <c r="L224" s="120"/>
      <c r="M224" s="120"/>
      <c r="N224" s="30">
        <v>46804</v>
      </c>
      <c r="O224" s="120"/>
      <c r="P224" s="120"/>
      <c r="Q224" s="120"/>
      <c r="R224" s="30">
        <v>39288</v>
      </c>
      <c r="S224" s="56" t="e">
        <f t="shared" si="25"/>
        <v>#DIV/0!</v>
      </c>
      <c r="T224" s="56" t="e">
        <f t="shared" si="26"/>
        <v>#DIV/0!</v>
      </c>
      <c r="U224" s="56" t="e">
        <f t="shared" si="27"/>
        <v>#DIV/0!</v>
      </c>
      <c r="V224" s="57">
        <f t="shared" si="28"/>
        <v>0.83941543457824119</v>
      </c>
      <c r="W224" s="120"/>
      <c r="X224" s="120"/>
      <c r="Y224" s="120"/>
      <c r="Z224" s="30">
        <v>0</v>
      </c>
      <c r="AA224" s="120"/>
      <c r="AB224" s="120"/>
      <c r="AC224" s="120"/>
      <c r="AD224" s="30">
        <v>0</v>
      </c>
      <c r="AE224" s="55" t="e">
        <f t="shared" si="29"/>
        <v>#DIV/0!</v>
      </c>
      <c r="AF224" s="55" t="e">
        <f t="shared" si="30"/>
        <v>#DIV/0!</v>
      </c>
      <c r="AG224" s="55" t="e">
        <f t="shared" si="31"/>
        <v>#DIV/0!</v>
      </c>
      <c r="AH224" s="55" t="e">
        <f t="shared" si="32"/>
        <v>#DIV/0!</v>
      </c>
    </row>
    <row r="225" spans="1:34" s="40" customFormat="1" ht="12" x14ac:dyDescent="0.2">
      <c r="A225" s="118" t="s">
        <v>480</v>
      </c>
      <c r="B225" s="118" t="s">
        <v>197</v>
      </c>
      <c r="C225" s="118" t="s">
        <v>245</v>
      </c>
      <c r="D225" s="118" t="s">
        <v>369</v>
      </c>
      <c r="E225" s="118" t="s">
        <v>86</v>
      </c>
      <c r="F225" s="119" t="s">
        <v>245</v>
      </c>
      <c r="G225" s="120"/>
      <c r="H225" s="120"/>
      <c r="I225" s="120"/>
      <c r="J225" s="30">
        <v>1</v>
      </c>
      <c r="K225" s="120"/>
      <c r="L225" s="120"/>
      <c r="M225" s="120"/>
      <c r="N225" s="30">
        <v>60</v>
      </c>
      <c r="O225" s="120"/>
      <c r="P225" s="120"/>
      <c r="Q225" s="120"/>
      <c r="R225" s="30">
        <v>55</v>
      </c>
      <c r="S225" s="56" t="e">
        <f t="shared" si="25"/>
        <v>#DIV/0!</v>
      </c>
      <c r="T225" s="56" t="e">
        <f t="shared" si="26"/>
        <v>#DIV/0!</v>
      </c>
      <c r="U225" s="56" t="e">
        <f t="shared" si="27"/>
        <v>#DIV/0!</v>
      </c>
      <c r="V225" s="57">
        <f t="shared" si="28"/>
        <v>0.91666666666666663</v>
      </c>
      <c r="W225" s="120"/>
      <c r="X225" s="120"/>
      <c r="Y225" s="120"/>
      <c r="Z225" s="30">
        <v>0</v>
      </c>
      <c r="AA225" s="120"/>
      <c r="AB225" s="120"/>
      <c r="AC225" s="120"/>
      <c r="AD225" s="30">
        <v>0</v>
      </c>
      <c r="AE225" s="55" t="e">
        <f t="shared" si="29"/>
        <v>#DIV/0!</v>
      </c>
      <c r="AF225" s="55" t="e">
        <f t="shared" si="30"/>
        <v>#DIV/0!</v>
      </c>
      <c r="AG225" s="55" t="e">
        <f t="shared" si="31"/>
        <v>#DIV/0!</v>
      </c>
      <c r="AH225" s="55" t="e">
        <f t="shared" si="32"/>
        <v>#DIV/0!</v>
      </c>
    </row>
    <row r="226" spans="1:34" s="40" customFormat="1" ht="12" x14ac:dyDescent="0.2">
      <c r="A226" s="118" t="s">
        <v>480</v>
      </c>
      <c r="B226" s="118" t="s">
        <v>197</v>
      </c>
      <c r="C226" s="118" t="s">
        <v>245</v>
      </c>
      <c r="D226" s="118" t="s">
        <v>287</v>
      </c>
      <c r="E226" s="118" t="s">
        <v>3</v>
      </c>
      <c r="F226" s="119" t="s">
        <v>245</v>
      </c>
      <c r="G226" s="30">
        <v>1505</v>
      </c>
      <c r="H226" s="30">
        <v>467</v>
      </c>
      <c r="I226" s="30">
        <v>1090</v>
      </c>
      <c r="J226" s="30">
        <v>1657</v>
      </c>
      <c r="K226" s="30">
        <v>163647</v>
      </c>
      <c r="L226" s="30">
        <v>65820</v>
      </c>
      <c r="M226" s="30">
        <v>156062</v>
      </c>
      <c r="N226" s="30">
        <v>276514</v>
      </c>
      <c r="O226" s="30">
        <v>139458</v>
      </c>
      <c r="P226" s="30">
        <v>45358</v>
      </c>
      <c r="Q226" s="30">
        <v>120570</v>
      </c>
      <c r="R226" s="30">
        <v>217450</v>
      </c>
      <c r="S226" s="56">
        <f t="shared" si="25"/>
        <v>0.85218794111716067</v>
      </c>
      <c r="T226" s="56">
        <f t="shared" si="26"/>
        <v>0.68912184746277727</v>
      </c>
      <c r="U226" s="56">
        <f t="shared" si="27"/>
        <v>0.77257756532660093</v>
      </c>
      <c r="V226" s="57">
        <f t="shared" si="28"/>
        <v>0.78639779540999732</v>
      </c>
      <c r="W226" s="30">
        <v>1067656</v>
      </c>
      <c r="X226" s="30">
        <v>1585213</v>
      </c>
      <c r="Y226" s="30">
        <v>8272382</v>
      </c>
      <c r="Z226" s="30">
        <v>11319757</v>
      </c>
      <c r="AA226" s="30">
        <v>544256</v>
      </c>
      <c r="AB226" s="30">
        <v>92486</v>
      </c>
      <c r="AC226" s="30">
        <v>332119</v>
      </c>
      <c r="AD226" s="30">
        <v>478437</v>
      </c>
      <c r="AE226" s="55">
        <f t="shared" si="29"/>
        <v>0.50976719093041201</v>
      </c>
      <c r="AF226" s="55">
        <f t="shared" si="30"/>
        <v>5.8342948234716724E-2</v>
      </c>
      <c r="AG226" s="55">
        <f t="shared" si="31"/>
        <v>4.0147928371779738E-2</v>
      </c>
      <c r="AH226" s="55">
        <f t="shared" si="32"/>
        <v>4.2265659943053549E-2</v>
      </c>
    </row>
    <row r="227" spans="1:34" s="40" customFormat="1" ht="12" x14ac:dyDescent="0.2">
      <c r="A227" s="118" t="s">
        <v>480</v>
      </c>
      <c r="B227" s="118" t="s">
        <v>197</v>
      </c>
      <c r="C227" s="118" t="s">
        <v>245</v>
      </c>
      <c r="D227" s="118" t="s">
        <v>491</v>
      </c>
      <c r="E227" s="118" t="s">
        <v>206</v>
      </c>
      <c r="F227" s="119" t="s">
        <v>245</v>
      </c>
      <c r="G227" s="120"/>
      <c r="H227" s="120"/>
      <c r="I227" s="120"/>
      <c r="J227" s="30">
        <v>2</v>
      </c>
      <c r="K227" s="120"/>
      <c r="L227" s="120"/>
      <c r="M227" s="120"/>
      <c r="N227" s="30">
        <v>84</v>
      </c>
      <c r="O227" s="120"/>
      <c r="P227" s="120"/>
      <c r="Q227" s="120"/>
      <c r="R227" s="30">
        <v>45</v>
      </c>
      <c r="S227" s="56" t="e">
        <f t="shared" si="25"/>
        <v>#DIV/0!</v>
      </c>
      <c r="T227" s="56" t="e">
        <f t="shared" si="26"/>
        <v>#DIV/0!</v>
      </c>
      <c r="U227" s="56" t="e">
        <f t="shared" si="27"/>
        <v>#DIV/0!</v>
      </c>
      <c r="V227" s="57">
        <f t="shared" si="28"/>
        <v>0.5357142857142857</v>
      </c>
      <c r="W227" s="120"/>
      <c r="X227" s="120"/>
      <c r="Y227" s="120"/>
      <c r="Z227" s="30">
        <v>3000</v>
      </c>
      <c r="AA227" s="120"/>
      <c r="AB227" s="120"/>
      <c r="AC227" s="120"/>
      <c r="AD227" s="30">
        <v>0</v>
      </c>
      <c r="AE227" s="55" t="e">
        <f t="shared" si="29"/>
        <v>#DIV/0!</v>
      </c>
      <c r="AF227" s="55" t="e">
        <f t="shared" si="30"/>
        <v>#DIV/0!</v>
      </c>
      <c r="AG227" s="55" t="e">
        <f t="shared" si="31"/>
        <v>#DIV/0!</v>
      </c>
      <c r="AH227" s="55">
        <f t="shared" si="32"/>
        <v>0</v>
      </c>
    </row>
    <row r="228" spans="1:34" s="40" customFormat="1" ht="12" x14ac:dyDescent="0.2">
      <c r="A228" s="118" t="s">
        <v>482</v>
      </c>
      <c r="B228" s="118" t="s">
        <v>199</v>
      </c>
      <c r="C228" s="118" t="s">
        <v>245</v>
      </c>
      <c r="D228" s="118" t="s">
        <v>479</v>
      </c>
      <c r="E228" s="118" t="s">
        <v>196</v>
      </c>
      <c r="F228" s="119" t="s">
        <v>245</v>
      </c>
      <c r="G228" s="30">
        <v>3</v>
      </c>
      <c r="H228" s="120"/>
      <c r="I228" s="120"/>
      <c r="J228" s="120"/>
      <c r="K228" s="30">
        <v>0</v>
      </c>
      <c r="L228" s="120"/>
      <c r="M228" s="120"/>
      <c r="N228" s="120"/>
      <c r="O228" s="30">
        <v>0</v>
      </c>
      <c r="P228" s="120"/>
      <c r="Q228" s="120"/>
      <c r="R228" s="120"/>
      <c r="S228" s="56" t="e">
        <f t="shared" si="25"/>
        <v>#DIV/0!</v>
      </c>
      <c r="T228" s="56" t="e">
        <f t="shared" si="26"/>
        <v>#DIV/0!</v>
      </c>
      <c r="U228" s="56" t="e">
        <f t="shared" si="27"/>
        <v>#DIV/0!</v>
      </c>
      <c r="V228" s="57" t="e">
        <f t="shared" si="28"/>
        <v>#DIV/0!</v>
      </c>
      <c r="W228" s="30">
        <v>10800</v>
      </c>
      <c r="X228" s="120"/>
      <c r="Y228" s="120"/>
      <c r="Z228" s="120"/>
      <c r="AA228" s="30">
        <v>10500</v>
      </c>
      <c r="AB228" s="120"/>
      <c r="AC228" s="120"/>
      <c r="AD228" s="120"/>
      <c r="AE228" s="55">
        <f t="shared" si="29"/>
        <v>0.97222222222222221</v>
      </c>
      <c r="AF228" s="55" t="e">
        <f t="shared" si="30"/>
        <v>#DIV/0!</v>
      </c>
      <c r="AG228" s="55" t="e">
        <f t="shared" si="31"/>
        <v>#DIV/0!</v>
      </c>
      <c r="AH228" s="55" t="e">
        <f t="shared" si="32"/>
        <v>#DIV/0!</v>
      </c>
    </row>
    <row r="229" spans="1:34" s="40" customFormat="1" ht="12" x14ac:dyDescent="0.2">
      <c r="A229" s="118" t="s">
        <v>482</v>
      </c>
      <c r="B229" s="118" t="s">
        <v>199</v>
      </c>
      <c r="C229" s="118" t="s">
        <v>245</v>
      </c>
      <c r="D229" s="118" t="s">
        <v>246</v>
      </c>
      <c r="E229" s="118" t="s">
        <v>522</v>
      </c>
      <c r="F229" s="119" t="s">
        <v>245</v>
      </c>
      <c r="G229" s="30">
        <v>1</v>
      </c>
      <c r="H229" s="120"/>
      <c r="I229" s="120"/>
      <c r="J229" s="120"/>
      <c r="K229" s="30">
        <v>0</v>
      </c>
      <c r="L229" s="120"/>
      <c r="M229" s="120"/>
      <c r="N229" s="120"/>
      <c r="O229" s="30">
        <v>0</v>
      </c>
      <c r="P229" s="120"/>
      <c r="Q229" s="120"/>
      <c r="R229" s="120"/>
      <c r="S229" s="56" t="e">
        <f t="shared" si="25"/>
        <v>#DIV/0!</v>
      </c>
      <c r="T229" s="56" t="e">
        <f t="shared" si="26"/>
        <v>#DIV/0!</v>
      </c>
      <c r="U229" s="56" t="e">
        <f t="shared" si="27"/>
        <v>#DIV/0!</v>
      </c>
      <c r="V229" s="57" t="e">
        <f t="shared" si="28"/>
        <v>#DIV/0!</v>
      </c>
      <c r="W229" s="30">
        <v>4100</v>
      </c>
      <c r="X229" s="120"/>
      <c r="Y229" s="120"/>
      <c r="Z229" s="120"/>
      <c r="AA229" s="30">
        <v>4000</v>
      </c>
      <c r="AB229" s="120"/>
      <c r="AC229" s="120"/>
      <c r="AD229" s="120"/>
      <c r="AE229" s="55">
        <f t="shared" si="29"/>
        <v>0.97560975609756095</v>
      </c>
      <c r="AF229" s="55" t="e">
        <f t="shared" si="30"/>
        <v>#DIV/0!</v>
      </c>
      <c r="AG229" s="55" t="e">
        <f t="shared" si="31"/>
        <v>#DIV/0!</v>
      </c>
      <c r="AH229" s="55" t="e">
        <f t="shared" si="32"/>
        <v>#DIV/0!</v>
      </c>
    </row>
    <row r="230" spans="1:34" s="40" customFormat="1" ht="12" x14ac:dyDescent="0.2">
      <c r="A230" s="118" t="s">
        <v>482</v>
      </c>
      <c r="B230" s="118" t="s">
        <v>199</v>
      </c>
      <c r="C230" s="118" t="s">
        <v>245</v>
      </c>
      <c r="D230" s="118" t="s">
        <v>289</v>
      </c>
      <c r="E230" s="118" t="s">
        <v>5</v>
      </c>
      <c r="F230" s="119" t="s">
        <v>245</v>
      </c>
      <c r="G230" s="30">
        <v>1072</v>
      </c>
      <c r="H230" s="30">
        <v>390</v>
      </c>
      <c r="I230" s="30">
        <v>991</v>
      </c>
      <c r="J230" s="30">
        <v>1132</v>
      </c>
      <c r="K230" s="30">
        <v>64897</v>
      </c>
      <c r="L230" s="30">
        <v>20589</v>
      </c>
      <c r="M230" s="30">
        <v>50836</v>
      </c>
      <c r="N230" s="30">
        <v>62616</v>
      </c>
      <c r="O230" s="30">
        <v>49128</v>
      </c>
      <c r="P230" s="30">
        <v>14560</v>
      </c>
      <c r="Q230" s="30">
        <v>41562</v>
      </c>
      <c r="R230" s="30">
        <v>52623</v>
      </c>
      <c r="S230" s="56">
        <f t="shared" si="25"/>
        <v>0.75701496217082453</v>
      </c>
      <c r="T230" s="56">
        <f t="shared" si="26"/>
        <v>0.70717373354703972</v>
      </c>
      <c r="U230" s="56">
        <f t="shared" si="27"/>
        <v>0.81757022582421901</v>
      </c>
      <c r="V230" s="57">
        <f t="shared" si="28"/>
        <v>0.84040820237638947</v>
      </c>
      <c r="W230" s="30">
        <v>468806</v>
      </c>
      <c r="X230" s="30">
        <v>274221</v>
      </c>
      <c r="Y230" s="30">
        <v>1082094</v>
      </c>
      <c r="Z230" s="30">
        <v>958164</v>
      </c>
      <c r="AA230" s="30">
        <v>31254</v>
      </c>
      <c r="AB230" s="30">
        <v>4623</v>
      </c>
      <c r="AC230" s="30">
        <v>20387</v>
      </c>
      <c r="AD230" s="30">
        <v>7974</v>
      </c>
      <c r="AE230" s="55">
        <f t="shared" si="29"/>
        <v>6.666723548760041E-2</v>
      </c>
      <c r="AF230" s="55">
        <f t="shared" si="30"/>
        <v>1.6858665091294977E-2</v>
      </c>
      <c r="AG230" s="55">
        <f t="shared" si="31"/>
        <v>1.8840322559777616E-2</v>
      </c>
      <c r="AH230" s="55">
        <f t="shared" si="32"/>
        <v>8.322166142748005E-3</v>
      </c>
    </row>
    <row r="231" spans="1:34" s="40" customFormat="1" ht="12" x14ac:dyDescent="0.2">
      <c r="A231" s="118" t="s">
        <v>482</v>
      </c>
      <c r="B231" s="118" t="s">
        <v>199</v>
      </c>
      <c r="C231" s="118" t="s">
        <v>245</v>
      </c>
      <c r="D231" s="118" t="s">
        <v>351</v>
      </c>
      <c r="E231" s="118" t="s">
        <v>193</v>
      </c>
      <c r="F231" s="119" t="s">
        <v>245</v>
      </c>
      <c r="G231" s="30">
        <v>1</v>
      </c>
      <c r="H231" s="120"/>
      <c r="I231" s="120"/>
      <c r="J231" s="120"/>
      <c r="K231" s="30">
        <v>67</v>
      </c>
      <c r="L231" s="120"/>
      <c r="M231" s="120"/>
      <c r="N231" s="120"/>
      <c r="O231" s="30">
        <v>41</v>
      </c>
      <c r="P231" s="120"/>
      <c r="Q231" s="120"/>
      <c r="R231" s="120"/>
      <c r="S231" s="56">
        <f t="shared" si="25"/>
        <v>0.61194029850746268</v>
      </c>
      <c r="T231" s="56" t="e">
        <f t="shared" si="26"/>
        <v>#DIV/0!</v>
      </c>
      <c r="U231" s="56" t="e">
        <f t="shared" si="27"/>
        <v>#DIV/0!</v>
      </c>
      <c r="V231" s="57" t="e">
        <f t="shared" si="28"/>
        <v>#DIV/0!</v>
      </c>
      <c r="W231" s="30">
        <v>0</v>
      </c>
      <c r="X231" s="120"/>
      <c r="Y231" s="120"/>
      <c r="Z231" s="120"/>
      <c r="AA231" s="30">
        <v>0</v>
      </c>
      <c r="AB231" s="120"/>
      <c r="AC231" s="120"/>
      <c r="AD231" s="120"/>
      <c r="AE231" s="55" t="e">
        <f t="shared" si="29"/>
        <v>#DIV/0!</v>
      </c>
      <c r="AF231" s="55" t="e">
        <f t="shared" si="30"/>
        <v>#DIV/0!</v>
      </c>
      <c r="AG231" s="55" t="e">
        <f t="shared" si="31"/>
        <v>#DIV/0!</v>
      </c>
      <c r="AH231" s="55" t="e">
        <f t="shared" si="32"/>
        <v>#DIV/0!</v>
      </c>
    </row>
    <row r="232" spans="1:34" s="40" customFormat="1" ht="12" x14ac:dyDescent="0.2">
      <c r="A232" s="118" t="s">
        <v>482</v>
      </c>
      <c r="B232" s="118" t="s">
        <v>199</v>
      </c>
      <c r="C232" s="118" t="s">
        <v>245</v>
      </c>
      <c r="D232" s="118" t="s">
        <v>287</v>
      </c>
      <c r="E232" s="118" t="s">
        <v>3</v>
      </c>
      <c r="F232" s="119" t="s">
        <v>245</v>
      </c>
      <c r="G232" s="30">
        <v>508</v>
      </c>
      <c r="H232" s="30">
        <v>234</v>
      </c>
      <c r="I232" s="30">
        <v>365</v>
      </c>
      <c r="J232" s="30">
        <v>364</v>
      </c>
      <c r="K232" s="30">
        <v>26309</v>
      </c>
      <c r="L232" s="30">
        <v>11904</v>
      </c>
      <c r="M232" s="30">
        <v>16716</v>
      </c>
      <c r="N232" s="30">
        <v>17147</v>
      </c>
      <c r="O232" s="30">
        <v>21980</v>
      </c>
      <c r="P232" s="30">
        <v>9868</v>
      </c>
      <c r="Q232" s="30">
        <v>15578</v>
      </c>
      <c r="R232" s="30">
        <v>16613</v>
      </c>
      <c r="S232" s="56">
        <f t="shared" si="25"/>
        <v>0.83545554753126305</v>
      </c>
      <c r="T232" s="56">
        <f t="shared" si="26"/>
        <v>0.82896505376344087</v>
      </c>
      <c r="U232" s="56">
        <f t="shared" si="27"/>
        <v>0.93192151232352238</v>
      </c>
      <c r="V232" s="57">
        <f t="shared" si="28"/>
        <v>0.96885752609785969</v>
      </c>
      <c r="W232" s="30">
        <v>535037</v>
      </c>
      <c r="X232" s="30">
        <v>272080</v>
      </c>
      <c r="Y232" s="30">
        <v>559200</v>
      </c>
      <c r="Z232" s="30">
        <v>556400</v>
      </c>
      <c r="AA232" s="30">
        <v>9591</v>
      </c>
      <c r="AB232" s="30">
        <v>2051</v>
      </c>
      <c r="AC232" s="30">
        <v>3031</v>
      </c>
      <c r="AD232" s="30">
        <v>2514</v>
      </c>
      <c r="AE232" s="55">
        <f t="shared" si="29"/>
        <v>1.7925863071152088E-2</v>
      </c>
      <c r="AF232" s="55">
        <f t="shared" si="30"/>
        <v>7.5382240517494854E-3</v>
      </c>
      <c r="AG232" s="55">
        <f t="shared" si="31"/>
        <v>5.4202432045779682E-3</v>
      </c>
      <c r="AH232" s="55">
        <f t="shared" si="32"/>
        <v>4.5183321351545654E-3</v>
      </c>
    </row>
    <row r="233" spans="1:34" s="40" customFormat="1" ht="12" x14ac:dyDescent="0.2">
      <c r="A233" s="118" t="s">
        <v>482</v>
      </c>
      <c r="B233" s="118" t="s">
        <v>199</v>
      </c>
      <c r="C233" s="118" t="s">
        <v>245</v>
      </c>
      <c r="D233" s="118" t="s">
        <v>438</v>
      </c>
      <c r="E233" s="118" t="s">
        <v>155</v>
      </c>
      <c r="F233" s="119" t="s">
        <v>245</v>
      </c>
      <c r="G233" s="120"/>
      <c r="H233" s="30">
        <v>1</v>
      </c>
      <c r="I233" s="120"/>
      <c r="J233" s="120"/>
      <c r="K233" s="120"/>
      <c r="L233" s="30">
        <v>48</v>
      </c>
      <c r="M233" s="120"/>
      <c r="N233" s="120"/>
      <c r="O233" s="120"/>
      <c r="P233" s="30">
        <v>13</v>
      </c>
      <c r="Q233" s="120"/>
      <c r="R233" s="120"/>
      <c r="S233" s="56" t="e">
        <f t="shared" si="25"/>
        <v>#DIV/0!</v>
      </c>
      <c r="T233" s="56">
        <f t="shared" si="26"/>
        <v>0.27083333333333331</v>
      </c>
      <c r="U233" s="56" t="e">
        <f t="shared" si="27"/>
        <v>#DIV/0!</v>
      </c>
      <c r="V233" s="57" t="e">
        <f t="shared" si="28"/>
        <v>#DIV/0!</v>
      </c>
      <c r="W233" s="120"/>
      <c r="X233" s="30">
        <v>1500</v>
      </c>
      <c r="Y233" s="120"/>
      <c r="Z233" s="120"/>
      <c r="AA233" s="120"/>
      <c r="AB233" s="30">
        <v>22</v>
      </c>
      <c r="AC233" s="120"/>
      <c r="AD233" s="120"/>
      <c r="AE233" s="55" t="e">
        <f t="shared" si="29"/>
        <v>#DIV/0!</v>
      </c>
      <c r="AF233" s="55">
        <f t="shared" si="30"/>
        <v>1.4666666666666666E-2</v>
      </c>
      <c r="AG233" s="55" t="e">
        <f t="shared" si="31"/>
        <v>#DIV/0!</v>
      </c>
      <c r="AH233" s="55" t="e">
        <f t="shared" si="32"/>
        <v>#DIV/0!</v>
      </c>
    </row>
    <row r="234" spans="1:34" s="40" customFormat="1" ht="12" x14ac:dyDescent="0.2">
      <c r="A234" s="118" t="s">
        <v>432</v>
      </c>
      <c r="B234" s="118" t="s">
        <v>149</v>
      </c>
      <c r="C234" s="118" t="s">
        <v>245</v>
      </c>
      <c r="D234" s="118" t="s">
        <v>287</v>
      </c>
      <c r="E234" s="118" t="s">
        <v>3</v>
      </c>
      <c r="F234" s="119" t="s">
        <v>245</v>
      </c>
      <c r="G234" s="30">
        <v>3736</v>
      </c>
      <c r="H234" s="30">
        <v>1370</v>
      </c>
      <c r="I234" s="30">
        <v>3149</v>
      </c>
      <c r="J234" s="30">
        <v>3915</v>
      </c>
      <c r="K234" s="30">
        <v>534642</v>
      </c>
      <c r="L234" s="30">
        <v>207026</v>
      </c>
      <c r="M234" s="30">
        <v>495252</v>
      </c>
      <c r="N234" s="30">
        <v>671100</v>
      </c>
      <c r="O234" s="30">
        <v>452124</v>
      </c>
      <c r="P234" s="30">
        <v>161870</v>
      </c>
      <c r="Q234" s="30">
        <v>410223</v>
      </c>
      <c r="R234" s="30">
        <v>564411</v>
      </c>
      <c r="S234" s="56">
        <f t="shared" si="25"/>
        <v>0.84565746798792463</v>
      </c>
      <c r="T234" s="56">
        <f t="shared" si="26"/>
        <v>0.78188246886864454</v>
      </c>
      <c r="U234" s="56">
        <f t="shared" si="27"/>
        <v>0.82831164740374597</v>
      </c>
      <c r="V234" s="57">
        <f t="shared" si="28"/>
        <v>0.84102369244523911</v>
      </c>
      <c r="W234" s="30">
        <v>10656690</v>
      </c>
      <c r="X234" s="30">
        <v>6372539</v>
      </c>
      <c r="Y234" s="30">
        <v>20724191</v>
      </c>
      <c r="Z234" s="30">
        <v>25418317</v>
      </c>
      <c r="AA234" s="30">
        <v>3262783</v>
      </c>
      <c r="AB234" s="30">
        <v>628013</v>
      </c>
      <c r="AC234" s="30">
        <v>2121343</v>
      </c>
      <c r="AD234" s="30">
        <v>2493352</v>
      </c>
      <c r="AE234" s="55">
        <f t="shared" si="29"/>
        <v>0.30617227300409416</v>
      </c>
      <c r="AF234" s="55">
        <f t="shared" si="30"/>
        <v>9.8549887258438121E-2</v>
      </c>
      <c r="AG234" s="55">
        <f t="shared" si="31"/>
        <v>0.10236071458712188</v>
      </c>
      <c r="AH234" s="55">
        <f t="shared" si="32"/>
        <v>9.8092725808715031E-2</v>
      </c>
    </row>
    <row r="235" spans="1:34" s="40" customFormat="1" ht="12" x14ac:dyDescent="0.2">
      <c r="A235" s="118" t="s">
        <v>432</v>
      </c>
      <c r="B235" s="118" t="s">
        <v>149</v>
      </c>
      <c r="C235" s="118" t="s">
        <v>245</v>
      </c>
      <c r="D235" s="118" t="s">
        <v>290</v>
      </c>
      <c r="E235" s="118" t="s">
        <v>6</v>
      </c>
      <c r="F235" s="119" t="s">
        <v>245</v>
      </c>
      <c r="G235" s="120"/>
      <c r="H235" s="30">
        <v>42</v>
      </c>
      <c r="I235" s="30">
        <v>59</v>
      </c>
      <c r="J235" s="30">
        <v>164</v>
      </c>
      <c r="K235" s="120"/>
      <c r="L235" s="30">
        <v>2126</v>
      </c>
      <c r="M235" s="30">
        <v>3197</v>
      </c>
      <c r="N235" s="30">
        <v>29872</v>
      </c>
      <c r="O235" s="120"/>
      <c r="P235" s="30">
        <v>1444</v>
      </c>
      <c r="Q235" s="30">
        <v>1812</v>
      </c>
      <c r="R235" s="30">
        <v>22662</v>
      </c>
      <c r="S235" s="56" t="e">
        <f t="shared" si="25"/>
        <v>#DIV/0!</v>
      </c>
      <c r="T235" s="56">
        <f t="shared" si="26"/>
        <v>0.67920978363123241</v>
      </c>
      <c r="U235" s="56">
        <f t="shared" si="27"/>
        <v>0.56678135752267755</v>
      </c>
      <c r="V235" s="57">
        <f t="shared" si="28"/>
        <v>0.7586368505623996</v>
      </c>
      <c r="W235" s="120"/>
      <c r="X235" s="30">
        <v>0</v>
      </c>
      <c r="Y235" s="30">
        <v>54823</v>
      </c>
      <c r="Z235" s="30">
        <v>0</v>
      </c>
      <c r="AA235" s="120"/>
      <c r="AB235" s="30">
        <v>0</v>
      </c>
      <c r="AC235" s="30">
        <v>0</v>
      </c>
      <c r="AD235" s="30">
        <v>0</v>
      </c>
      <c r="AE235" s="55" t="e">
        <f t="shared" si="29"/>
        <v>#DIV/0!</v>
      </c>
      <c r="AF235" s="55" t="e">
        <f t="shared" si="30"/>
        <v>#DIV/0!</v>
      </c>
      <c r="AG235" s="55">
        <f t="shared" si="31"/>
        <v>0</v>
      </c>
      <c r="AH235" s="55" t="e">
        <f t="shared" si="32"/>
        <v>#DIV/0!</v>
      </c>
    </row>
    <row r="236" spans="1:34" s="40" customFormat="1" ht="12" x14ac:dyDescent="0.2">
      <c r="A236" s="118" t="s">
        <v>432</v>
      </c>
      <c r="B236" s="118" t="s">
        <v>149</v>
      </c>
      <c r="C236" s="118" t="s">
        <v>245</v>
      </c>
      <c r="D236" s="118" t="s">
        <v>291</v>
      </c>
      <c r="E236" s="118" t="s">
        <v>7</v>
      </c>
      <c r="F236" s="119" t="s">
        <v>245</v>
      </c>
      <c r="G236" s="30">
        <v>363</v>
      </c>
      <c r="H236" s="30">
        <v>87</v>
      </c>
      <c r="I236" s="30">
        <v>382</v>
      </c>
      <c r="J236" s="30">
        <v>1161</v>
      </c>
      <c r="K236" s="30">
        <v>45065</v>
      </c>
      <c r="L236" s="30">
        <v>11463</v>
      </c>
      <c r="M236" s="30">
        <v>68822</v>
      </c>
      <c r="N236" s="30">
        <v>203640</v>
      </c>
      <c r="O236" s="30">
        <v>33999</v>
      </c>
      <c r="P236" s="30">
        <v>7101</v>
      </c>
      <c r="Q236" s="30">
        <v>55353</v>
      </c>
      <c r="R236" s="30">
        <v>161225</v>
      </c>
      <c r="S236" s="56">
        <f t="shared" si="25"/>
        <v>0.75444358149339841</v>
      </c>
      <c r="T236" s="56">
        <f t="shared" si="26"/>
        <v>0.61947134258047631</v>
      </c>
      <c r="U236" s="56">
        <f t="shared" si="27"/>
        <v>0.80429223213507306</v>
      </c>
      <c r="V236" s="57">
        <f t="shared" si="28"/>
        <v>0.79171577293262618</v>
      </c>
      <c r="W236" s="30">
        <v>317587</v>
      </c>
      <c r="X236" s="30">
        <v>315214</v>
      </c>
      <c r="Y236" s="30">
        <v>3450717</v>
      </c>
      <c r="Z236" s="30">
        <v>9878196</v>
      </c>
      <c r="AA236" s="30">
        <v>228453</v>
      </c>
      <c r="AB236" s="30">
        <v>12553</v>
      </c>
      <c r="AC236" s="30">
        <v>146</v>
      </c>
      <c r="AD236" s="30">
        <v>26798</v>
      </c>
      <c r="AE236" s="55">
        <f t="shared" si="29"/>
        <v>0.719339897413937</v>
      </c>
      <c r="AF236" s="55">
        <f t="shared" si="30"/>
        <v>3.9823738793327706E-2</v>
      </c>
      <c r="AG236" s="55">
        <f t="shared" si="31"/>
        <v>4.2310047448110057E-5</v>
      </c>
      <c r="AH236" s="55">
        <f t="shared" si="32"/>
        <v>2.7128435192012791E-3</v>
      </c>
    </row>
    <row r="237" spans="1:34" s="40" customFormat="1" ht="12" x14ac:dyDescent="0.2">
      <c r="A237" s="118" t="s">
        <v>432</v>
      </c>
      <c r="B237" s="118" t="s">
        <v>149</v>
      </c>
      <c r="C237" s="118" t="s">
        <v>245</v>
      </c>
      <c r="D237" s="118" t="s">
        <v>443</v>
      </c>
      <c r="E237" s="118" t="s">
        <v>159</v>
      </c>
      <c r="F237" s="119" t="s">
        <v>245</v>
      </c>
      <c r="G237" s="30">
        <v>245</v>
      </c>
      <c r="H237" s="30">
        <v>107</v>
      </c>
      <c r="I237" s="30">
        <v>220</v>
      </c>
      <c r="J237" s="30">
        <v>256</v>
      </c>
      <c r="K237" s="30">
        <v>11763</v>
      </c>
      <c r="L237" s="30">
        <v>5209</v>
      </c>
      <c r="M237" s="30">
        <v>12157</v>
      </c>
      <c r="N237" s="30">
        <v>13834</v>
      </c>
      <c r="O237" s="30">
        <v>8518</v>
      </c>
      <c r="P237" s="30">
        <v>3565</v>
      </c>
      <c r="Q237" s="30">
        <v>8465</v>
      </c>
      <c r="R237" s="30">
        <v>9708</v>
      </c>
      <c r="S237" s="56">
        <f t="shared" si="25"/>
        <v>0.72413499957493832</v>
      </c>
      <c r="T237" s="56">
        <f t="shared" si="26"/>
        <v>0.68439239777308503</v>
      </c>
      <c r="U237" s="56">
        <f t="shared" si="27"/>
        <v>0.6963066546022868</v>
      </c>
      <c r="V237" s="57">
        <f t="shared" si="28"/>
        <v>0.70174931328610668</v>
      </c>
      <c r="W237" s="30">
        <v>0</v>
      </c>
      <c r="X237" s="30">
        <v>0</v>
      </c>
      <c r="Y237" s="30">
        <v>221365</v>
      </c>
      <c r="Z237" s="30">
        <v>80248</v>
      </c>
      <c r="AA237" s="30">
        <v>0</v>
      </c>
      <c r="AB237" s="30">
        <v>0</v>
      </c>
      <c r="AC237" s="30">
        <v>0</v>
      </c>
      <c r="AD237" s="30">
        <v>0</v>
      </c>
      <c r="AE237" s="55" t="e">
        <f t="shared" si="29"/>
        <v>#DIV/0!</v>
      </c>
      <c r="AF237" s="55" t="e">
        <f t="shared" si="30"/>
        <v>#DIV/0!</v>
      </c>
      <c r="AG237" s="55">
        <f t="shared" si="31"/>
        <v>0</v>
      </c>
      <c r="AH237" s="55">
        <f t="shared" si="32"/>
        <v>0</v>
      </c>
    </row>
    <row r="238" spans="1:34" s="40" customFormat="1" ht="12" x14ac:dyDescent="0.2">
      <c r="A238" s="118" t="s">
        <v>432</v>
      </c>
      <c r="B238" s="118" t="s">
        <v>149</v>
      </c>
      <c r="C238" s="118" t="s">
        <v>245</v>
      </c>
      <c r="D238" s="118" t="s">
        <v>289</v>
      </c>
      <c r="E238" s="118" t="s">
        <v>5</v>
      </c>
      <c r="F238" s="119" t="s">
        <v>245</v>
      </c>
      <c r="G238" s="120"/>
      <c r="H238" s="30">
        <v>9</v>
      </c>
      <c r="I238" s="30">
        <v>121</v>
      </c>
      <c r="J238" s="30">
        <v>143</v>
      </c>
      <c r="K238" s="120"/>
      <c r="L238" s="30">
        <v>1296</v>
      </c>
      <c r="M238" s="30">
        <v>17424</v>
      </c>
      <c r="N238" s="30">
        <v>24768</v>
      </c>
      <c r="O238" s="120"/>
      <c r="P238" s="30">
        <v>843</v>
      </c>
      <c r="Q238" s="30">
        <v>10873</v>
      </c>
      <c r="R238" s="30">
        <v>19278</v>
      </c>
      <c r="S238" s="56" t="e">
        <f t="shared" si="25"/>
        <v>#DIV/0!</v>
      </c>
      <c r="T238" s="56">
        <f t="shared" si="26"/>
        <v>0.65046296296296291</v>
      </c>
      <c r="U238" s="56">
        <f t="shared" si="27"/>
        <v>0.62402433425160697</v>
      </c>
      <c r="V238" s="57">
        <f t="shared" si="28"/>
        <v>0.77834302325581395</v>
      </c>
      <c r="W238" s="120"/>
      <c r="X238" s="30">
        <v>36000</v>
      </c>
      <c r="Y238" s="30">
        <v>484000</v>
      </c>
      <c r="Z238" s="30">
        <v>328051</v>
      </c>
      <c r="AA238" s="120"/>
      <c r="AB238" s="30">
        <v>0</v>
      </c>
      <c r="AC238" s="30">
        <v>312</v>
      </c>
      <c r="AD238" s="30">
        <v>38613</v>
      </c>
      <c r="AE238" s="55" t="e">
        <f t="shared" si="29"/>
        <v>#DIV/0!</v>
      </c>
      <c r="AF238" s="55">
        <f t="shared" si="30"/>
        <v>0</v>
      </c>
      <c r="AG238" s="55">
        <f t="shared" si="31"/>
        <v>6.4462809917355376E-4</v>
      </c>
      <c r="AH238" s="55">
        <f t="shared" si="32"/>
        <v>0.11770425939869106</v>
      </c>
    </row>
    <row r="239" spans="1:34" s="40" customFormat="1" ht="12" x14ac:dyDescent="0.2">
      <c r="A239" s="118" t="s">
        <v>432</v>
      </c>
      <c r="B239" s="118" t="s">
        <v>149</v>
      </c>
      <c r="C239" s="118" t="s">
        <v>245</v>
      </c>
      <c r="D239" s="118" t="s">
        <v>465</v>
      </c>
      <c r="E239" s="118" t="s">
        <v>181</v>
      </c>
      <c r="F239" s="119" t="s">
        <v>245</v>
      </c>
      <c r="G239" s="30">
        <v>291</v>
      </c>
      <c r="H239" s="30">
        <v>148</v>
      </c>
      <c r="I239" s="30">
        <v>213</v>
      </c>
      <c r="J239" s="30">
        <v>85</v>
      </c>
      <c r="K239" s="30">
        <v>13864</v>
      </c>
      <c r="L239" s="30">
        <v>7174</v>
      </c>
      <c r="M239" s="30">
        <v>10440</v>
      </c>
      <c r="N239" s="30">
        <v>4162</v>
      </c>
      <c r="O239" s="30">
        <v>10289</v>
      </c>
      <c r="P239" s="30">
        <v>4782</v>
      </c>
      <c r="Q239" s="30">
        <v>7189</v>
      </c>
      <c r="R239" s="30">
        <v>2753</v>
      </c>
      <c r="S239" s="56">
        <f t="shared" si="25"/>
        <v>0.74213791113675709</v>
      </c>
      <c r="T239" s="56">
        <f t="shared" si="26"/>
        <v>0.66657373850013935</v>
      </c>
      <c r="U239" s="56">
        <f t="shared" si="27"/>
        <v>0.68860153256704981</v>
      </c>
      <c r="V239" s="57">
        <f t="shared" si="28"/>
        <v>0.66146083613647289</v>
      </c>
      <c r="W239" s="30">
        <v>0</v>
      </c>
      <c r="X239" s="30">
        <v>0</v>
      </c>
      <c r="Y239" s="30">
        <v>212793</v>
      </c>
      <c r="Z239" s="30">
        <v>36340</v>
      </c>
      <c r="AA239" s="30">
        <v>0</v>
      </c>
      <c r="AB239" s="30">
        <v>0</v>
      </c>
      <c r="AC239" s="30">
        <v>0</v>
      </c>
      <c r="AD239" s="30">
        <v>0</v>
      </c>
      <c r="AE239" s="55" t="e">
        <f t="shared" si="29"/>
        <v>#DIV/0!</v>
      </c>
      <c r="AF239" s="55" t="e">
        <f t="shared" si="30"/>
        <v>#DIV/0!</v>
      </c>
      <c r="AG239" s="55">
        <f t="shared" si="31"/>
        <v>0</v>
      </c>
      <c r="AH239" s="55">
        <f t="shared" si="32"/>
        <v>0</v>
      </c>
    </row>
    <row r="240" spans="1:34" s="40" customFormat="1" ht="12" x14ac:dyDescent="0.2">
      <c r="A240" s="118" t="s">
        <v>432</v>
      </c>
      <c r="B240" s="118" t="s">
        <v>149</v>
      </c>
      <c r="C240" s="118" t="s">
        <v>245</v>
      </c>
      <c r="D240" s="118" t="s">
        <v>379</v>
      </c>
      <c r="E240" s="118" t="s">
        <v>96</v>
      </c>
      <c r="F240" s="119" t="s">
        <v>245</v>
      </c>
      <c r="G240" s="30">
        <v>981</v>
      </c>
      <c r="H240" s="30">
        <v>425</v>
      </c>
      <c r="I240" s="30">
        <v>437</v>
      </c>
      <c r="J240" s="30">
        <v>622</v>
      </c>
      <c r="K240" s="30">
        <v>50548</v>
      </c>
      <c r="L240" s="30">
        <v>21721</v>
      </c>
      <c r="M240" s="30">
        <v>24197</v>
      </c>
      <c r="N240" s="30">
        <v>34511</v>
      </c>
      <c r="O240" s="30">
        <v>33929</v>
      </c>
      <c r="P240" s="30">
        <v>13564</v>
      </c>
      <c r="Q240" s="30">
        <v>16816</v>
      </c>
      <c r="R240" s="30">
        <v>26206</v>
      </c>
      <c r="S240" s="56">
        <f t="shared" si="25"/>
        <v>0.67122339162775979</v>
      </c>
      <c r="T240" s="56">
        <f t="shared" si="26"/>
        <v>0.62446480364624102</v>
      </c>
      <c r="U240" s="56">
        <f t="shared" si="27"/>
        <v>0.69496218539488364</v>
      </c>
      <c r="V240" s="57">
        <f t="shared" si="28"/>
        <v>0.75935209063776765</v>
      </c>
      <c r="W240" s="30">
        <v>0</v>
      </c>
      <c r="X240" s="30">
        <v>42994</v>
      </c>
      <c r="Y240" s="30">
        <v>469867</v>
      </c>
      <c r="Z240" s="30">
        <v>244908</v>
      </c>
      <c r="AA240" s="30">
        <v>0</v>
      </c>
      <c r="AB240" s="30">
        <v>0</v>
      </c>
      <c r="AC240" s="30">
        <v>0</v>
      </c>
      <c r="AD240" s="30">
        <v>1</v>
      </c>
      <c r="AE240" s="55" t="e">
        <f t="shared" si="29"/>
        <v>#DIV/0!</v>
      </c>
      <c r="AF240" s="55">
        <f t="shared" si="30"/>
        <v>0</v>
      </c>
      <c r="AG240" s="55">
        <f t="shared" si="31"/>
        <v>0</v>
      </c>
      <c r="AH240" s="55">
        <f t="shared" si="32"/>
        <v>4.0831659235304682E-6</v>
      </c>
    </row>
    <row r="241" spans="1:34" s="40" customFormat="1" ht="12" x14ac:dyDescent="0.2">
      <c r="A241" s="118" t="s">
        <v>432</v>
      </c>
      <c r="B241" s="118" t="s">
        <v>149</v>
      </c>
      <c r="C241" s="118" t="s">
        <v>245</v>
      </c>
      <c r="D241" s="118" t="s">
        <v>519</v>
      </c>
      <c r="E241" s="118" t="s">
        <v>523</v>
      </c>
      <c r="F241" s="119" t="s">
        <v>245</v>
      </c>
      <c r="G241" s="30">
        <v>8</v>
      </c>
      <c r="H241" s="120"/>
      <c r="I241" s="120"/>
      <c r="J241" s="120"/>
      <c r="K241" s="30">
        <v>382</v>
      </c>
      <c r="L241" s="120"/>
      <c r="M241" s="120"/>
      <c r="N241" s="120"/>
      <c r="O241" s="30">
        <v>127</v>
      </c>
      <c r="P241" s="120"/>
      <c r="Q241" s="120"/>
      <c r="R241" s="120"/>
      <c r="S241" s="56">
        <f t="shared" si="25"/>
        <v>0.33246073298429318</v>
      </c>
      <c r="T241" s="56" t="e">
        <f t="shared" si="26"/>
        <v>#DIV/0!</v>
      </c>
      <c r="U241" s="56" t="e">
        <f t="shared" si="27"/>
        <v>#DIV/0!</v>
      </c>
      <c r="V241" s="57" t="e">
        <f t="shared" si="28"/>
        <v>#DIV/0!</v>
      </c>
      <c r="W241" s="30">
        <v>0</v>
      </c>
      <c r="X241" s="120"/>
      <c r="Y241" s="120"/>
      <c r="Z241" s="120"/>
      <c r="AA241" s="30">
        <v>0</v>
      </c>
      <c r="AB241" s="120"/>
      <c r="AC241" s="120"/>
      <c r="AD241" s="120"/>
      <c r="AE241" s="55" t="e">
        <f t="shared" si="29"/>
        <v>#DIV/0!</v>
      </c>
      <c r="AF241" s="55" t="e">
        <f t="shared" si="30"/>
        <v>#DIV/0!</v>
      </c>
      <c r="AG241" s="55" t="e">
        <f t="shared" si="31"/>
        <v>#DIV/0!</v>
      </c>
      <c r="AH241" s="55" t="e">
        <f t="shared" si="32"/>
        <v>#DIV/0!</v>
      </c>
    </row>
    <row r="242" spans="1:34" s="40" customFormat="1" ht="12" x14ac:dyDescent="0.2">
      <c r="A242" s="118" t="s">
        <v>432</v>
      </c>
      <c r="B242" s="118" t="s">
        <v>149</v>
      </c>
      <c r="C242" s="118" t="s">
        <v>245</v>
      </c>
      <c r="D242" s="118" t="s">
        <v>246</v>
      </c>
      <c r="E242" s="118" t="s">
        <v>522</v>
      </c>
      <c r="F242" s="119" t="s">
        <v>245</v>
      </c>
      <c r="G242" s="30">
        <v>4</v>
      </c>
      <c r="H242" s="120"/>
      <c r="I242" s="120"/>
      <c r="J242" s="120"/>
      <c r="K242" s="30">
        <v>0</v>
      </c>
      <c r="L242" s="120"/>
      <c r="M242" s="120"/>
      <c r="N242" s="120"/>
      <c r="O242" s="30">
        <v>0</v>
      </c>
      <c r="P242" s="120"/>
      <c r="Q242" s="120"/>
      <c r="R242" s="120"/>
      <c r="S242" s="56" t="e">
        <f t="shared" si="25"/>
        <v>#DIV/0!</v>
      </c>
      <c r="T242" s="56" t="e">
        <f t="shared" si="26"/>
        <v>#DIV/0!</v>
      </c>
      <c r="U242" s="56" t="e">
        <f t="shared" si="27"/>
        <v>#DIV/0!</v>
      </c>
      <c r="V242" s="57" t="e">
        <f t="shared" si="28"/>
        <v>#DIV/0!</v>
      </c>
      <c r="W242" s="30">
        <v>16700</v>
      </c>
      <c r="X242" s="120"/>
      <c r="Y242" s="120"/>
      <c r="Z242" s="120"/>
      <c r="AA242" s="30">
        <v>16300</v>
      </c>
      <c r="AB242" s="120"/>
      <c r="AC242" s="120"/>
      <c r="AD242" s="120"/>
      <c r="AE242" s="55">
        <f t="shared" si="29"/>
        <v>0.9760479041916168</v>
      </c>
      <c r="AF242" s="55" t="e">
        <f t="shared" si="30"/>
        <v>#DIV/0!</v>
      </c>
      <c r="AG242" s="55" t="e">
        <f t="shared" si="31"/>
        <v>#DIV/0!</v>
      </c>
      <c r="AH242" s="55" t="e">
        <f t="shared" si="32"/>
        <v>#DIV/0!</v>
      </c>
    </row>
    <row r="243" spans="1:34" s="40" customFormat="1" ht="12" x14ac:dyDescent="0.2">
      <c r="A243" s="118" t="s">
        <v>432</v>
      </c>
      <c r="B243" s="118" t="s">
        <v>149</v>
      </c>
      <c r="C243" s="118" t="s">
        <v>245</v>
      </c>
      <c r="D243" s="118" t="s">
        <v>518</v>
      </c>
      <c r="E243" s="118" t="s">
        <v>247</v>
      </c>
      <c r="F243" s="119" t="s">
        <v>245</v>
      </c>
      <c r="G243" s="30">
        <v>7</v>
      </c>
      <c r="H243" s="120"/>
      <c r="I243" s="120"/>
      <c r="J243" s="120"/>
      <c r="K243" s="30">
        <v>318</v>
      </c>
      <c r="L243" s="120"/>
      <c r="M243" s="120"/>
      <c r="N243" s="120"/>
      <c r="O243" s="30">
        <v>124</v>
      </c>
      <c r="P243" s="120"/>
      <c r="Q243" s="120"/>
      <c r="R243" s="120"/>
      <c r="S243" s="56">
        <f t="shared" si="25"/>
        <v>0.38993710691823902</v>
      </c>
      <c r="T243" s="56" t="e">
        <f t="shared" si="26"/>
        <v>#DIV/0!</v>
      </c>
      <c r="U243" s="56" t="e">
        <f t="shared" si="27"/>
        <v>#DIV/0!</v>
      </c>
      <c r="V243" s="57" t="e">
        <f t="shared" si="28"/>
        <v>#DIV/0!</v>
      </c>
      <c r="W243" s="30">
        <v>0</v>
      </c>
      <c r="X243" s="120"/>
      <c r="Y243" s="120"/>
      <c r="Z243" s="120"/>
      <c r="AA243" s="30">
        <v>0</v>
      </c>
      <c r="AB243" s="120"/>
      <c r="AC243" s="120"/>
      <c r="AD243" s="120"/>
      <c r="AE243" s="55" t="e">
        <f t="shared" si="29"/>
        <v>#DIV/0!</v>
      </c>
      <c r="AF243" s="55" t="e">
        <f t="shared" si="30"/>
        <v>#DIV/0!</v>
      </c>
      <c r="AG243" s="55" t="e">
        <f t="shared" si="31"/>
        <v>#DIV/0!</v>
      </c>
      <c r="AH243" s="55" t="e">
        <f t="shared" si="32"/>
        <v>#DIV/0!</v>
      </c>
    </row>
    <row r="244" spans="1:34" s="40" customFormat="1" ht="12" x14ac:dyDescent="0.2">
      <c r="A244" s="118" t="s">
        <v>291</v>
      </c>
      <c r="B244" s="118" t="s">
        <v>7</v>
      </c>
      <c r="C244" s="118" t="s">
        <v>245</v>
      </c>
      <c r="D244" s="118" t="s">
        <v>399</v>
      </c>
      <c r="E244" s="118" t="s">
        <v>116</v>
      </c>
      <c r="F244" s="119" t="s">
        <v>245</v>
      </c>
      <c r="G244" s="30">
        <v>1858</v>
      </c>
      <c r="H244" s="30">
        <v>640</v>
      </c>
      <c r="I244" s="30">
        <v>2571</v>
      </c>
      <c r="J244" s="30">
        <v>3214</v>
      </c>
      <c r="K244" s="30">
        <v>313921</v>
      </c>
      <c r="L244" s="30">
        <v>112106</v>
      </c>
      <c r="M244" s="30">
        <v>443925</v>
      </c>
      <c r="N244" s="30">
        <v>565660</v>
      </c>
      <c r="O244" s="30">
        <v>262513</v>
      </c>
      <c r="P244" s="30">
        <v>91784</v>
      </c>
      <c r="Q244" s="30">
        <v>333772</v>
      </c>
      <c r="R244" s="30">
        <v>442307</v>
      </c>
      <c r="S244" s="56">
        <f t="shared" si="25"/>
        <v>0.83623905377467578</v>
      </c>
      <c r="T244" s="56">
        <f t="shared" si="26"/>
        <v>0.81872513513995682</v>
      </c>
      <c r="U244" s="56">
        <f t="shared" si="27"/>
        <v>0.7518657430872332</v>
      </c>
      <c r="V244" s="57">
        <f t="shared" si="28"/>
        <v>0.78193084184846018</v>
      </c>
      <c r="W244" s="30">
        <v>5631525</v>
      </c>
      <c r="X244" s="30">
        <v>1987392</v>
      </c>
      <c r="Y244" s="30">
        <v>14302981</v>
      </c>
      <c r="Z244" s="30">
        <v>19121248</v>
      </c>
      <c r="AA244" s="30">
        <v>92424</v>
      </c>
      <c r="AB244" s="30">
        <v>12364</v>
      </c>
      <c r="AC244" s="30">
        <v>24132</v>
      </c>
      <c r="AD244" s="30">
        <v>43721</v>
      </c>
      <c r="AE244" s="55">
        <f t="shared" si="29"/>
        <v>1.6411895534513297E-2</v>
      </c>
      <c r="AF244" s="55">
        <f t="shared" si="30"/>
        <v>6.2212185618136734E-3</v>
      </c>
      <c r="AG244" s="55">
        <f t="shared" si="31"/>
        <v>1.6872007310923505E-3</v>
      </c>
      <c r="AH244" s="55">
        <f t="shared" si="32"/>
        <v>2.286513934655311E-3</v>
      </c>
    </row>
    <row r="245" spans="1:34" s="40" customFormat="1" ht="12" x14ac:dyDescent="0.2">
      <c r="A245" s="118" t="s">
        <v>291</v>
      </c>
      <c r="B245" s="118" t="s">
        <v>7</v>
      </c>
      <c r="C245" s="118" t="s">
        <v>245</v>
      </c>
      <c r="D245" s="118" t="s">
        <v>379</v>
      </c>
      <c r="E245" s="118" t="s">
        <v>96</v>
      </c>
      <c r="F245" s="119" t="s">
        <v>245</v>
      </c>
      <c r="G245" s="30">
        <v>315</v>
      </c>
      <c r="H245" s="30">
        <v>95</v>
      </c>
      <c r="I245" s="30">
        <v>319</v>
      </c>
      <c r="J245" s="30">
        <v>980</v>
      </c>
      <c r="K245" s="30">
        <v>38343</v>
      </c>
      <c r="L245" s="30">
        <v>10101</v>
      </c>
      <c r="M245" s="30">
        <v>53445</v>
      </c>
      <c r="N245" s="30">
        <v>166087</v>
      </c>
      <c r="O245" s="30">
        <v>22755</v>
      </c>
      <c r="P245" s="30">
        <v>5573</v>
      </c>
      <c r="Q245" s="30">
        <v>35922</v>
      </c>
      <c r="R245" s="30">
        <v>110135</v>
      </c>
      <c r="S245" s="56">
        <f t="shared" si="25"/>
        <v>0.59345904076363354</v>
      </c>
      <c r="T245" s="56">
        <f t="shared" si="26"/>
        <v>0.55172755172755172</v>
      </c>
      <c r="U245" s="56">
        <f t="shared" si="27"/>
        <v>0.67213022733651417</v>
      </c>
      <c r="V245" s="57">
        <f t="shared" si="28"/>
        <v>0.66311631855593756</v>
      </c>
      <c r="W245" s="30">
        <v>268193</v>
      </c>
      <c r="X245" s="30">
        <v>279174</v>
      </c>
      <c r="Y245" s="30">
        <v>1811272</v>
      </c>
      <c r="Z245" s="30">
        <v>8647678</v>
      </c>
      <c r="AA245" s="30">
        <v>193536</v>
      </c>
      <c r="AB245" s="30">
        <v>35896</v>
      </c>
      <c r="AC245" s="30">
        <v>2616</v>
      </c>
      <c r="AD245" s="30">
        <v>3757</v>
      </c>
      <c r="AE245" s="55">
        <f t="shared" si="29"/>
        <v>0.72162957273306905</v>
      </c>
      <c r="AF245" s="55">
        <f t="shared" si="30"/>
        <v>0.12857930896143624</v>
      </c>
      <c r="AG245" s="55">
        <f t="shared" si="31"/>
        <v>1.4442888754422306E-3</v>
      </c>
      <c r="AH245" s="55">
        <f t="shared" si="32"/>
        <v>4.3445188407801493E-4</v>
      </c>
    </row>
    <row r="246" spans="1:34" s="40" customFormat="1" ht="12" x14ac:dyDescent="0.2">
      <c r="A246" s="118" t="s">
        <v>291</v>
      </c>
      <c r="B246" s="118" t="s">
        <v>7</v>
      </c>
      <c r="C246" s="118" t="s">
        <v>245</v>
      </c>
      <c r="D246" s="118" t="s">
        <v>472</v>
      </c>
      <c r="E246" s="118" t="s">
        <v>188</v>
      </c>
      <c r="F246" s="119" t="s">
        <v>245</v>
      </c>
      <c r="G246" s="30">
        <v>738</v>
      </c>
      <c r="H246" s="30">
        <v>284</v>
      </c>
      <c r="I246" s="30">
        <v>1097</v>
      </c>
      <c r="J246" s="30">
        <v>1748</v>
      </c>
      <c r="K246" s="30">
        <v>112276</v>
      </c>
      <c r="L246" s="30">
        <v>50336</v>
      </c>
      <c r="M246" s="30">
        <v>179692</v>
      </c>
      <c r="N246" s="30">
        <v>306707</v>
      </c>
      <c r="O246" s="30">
        <v>88602</v>
      </c>
      <c r="P246" s="30">
        <v>38115</v>
      </c>
      <c r="Q246" s="30">
        <v>138019</v>
      </c>
      <c r="R246" s="30">
        <v>233852</v>
      </c>
      <c r="S246" s="56">
        <f t="shared" si="25"/>
        <v>0.78914460793045704</v>
      </c>
      <c r="T246" s="56">
        <f t="shared" si="26"/>
        <v>0.75721153846153844</v>
      </c>
      <c r="U246" s="56">
        <f t="shared" si="27"/>
        <v>0.76808650357278008</v>
      </c>
      <c r="V246" s="57">
        <f t="shared" si="28"/>
        <v>0.76246058942247819</v>
      </c>
      <c r="W246" s="30">
        <v>154778</v>
      </c>
      <c r="X246" s="30">
        <v>364771</v>
      </c>
      <c r="Y246" s="30">
        <v>7075073</v>
      </c>
      <c r="Z246" s="30">
        <v>11516584</v>
      </c>
      <c r="AA246" s="30">
        <v>29185</v>
      </c>
      <c r="AB246" s="30">
        <v>9958</v>
      </c>
      <c r="AC246" s="30">
        <v>12621</v>
      </c>
      <c r="AD246" s="30">
        <v>70395</v>
      </c>
      <c r="AE246" s="55">
        <f t="shared" si="29"/>
        <v>0.18856038971946917</v>
      </c>
      <c r="AF246" s="55">
        <f t="shared" si="30"/>
        <v>2.7299319298957427E-2</v>
      </c>
      <c r="AG246" s="55">
        <f t="shared" si="31"/>
        <v>1.7838685198018451E-3</v>
      </c>
      <c r="AH246" s="55">
        <f t="shared" si="32"/>
        <v>6.1124896062929772E-3</v>
      </c>
    </row>
    <row r="247" spans="1:34" s="40" customFormat="1" ht="12" x14ac:dyDescent="0.2">
      <c r="A247" s="118" t="s">
        <v>291</v>
      </c>
      <c r="B247" s="118" t="s">
        <v>7</v>
      </c>
      <c r="C247" s="118" t="s">
        <v>245</v>
      </c>
      <c r="D247" s="118" t="s">
        <v>292</v>
      </c>
      <c r="E247" s="118" t="s">
        <v>8</v>
      </c>
      <c r="F247" s="119" t="s">
        <v>245</v>
      </c>
      <c r="G247" s="30">
        <v>213</v>
      </c>
      <c r="H247" s="30">
        <v>92</v>
      </c>
      <c r="I247" s="30">
        <v>237</v>
      </c>
      <c r="J247" s="30">
        <v>1367</v>
      </c>
      <c r="K247" s="30">
        <v>10211</v>
      </c>
      <c r="L247" s="30">
        <v>4434</v>
      </c>
      <c r="M247" s="30">
        <v>15226</v>
      </c>
      <c r="N247" s="30">
        <v>192247</v>
      </c>
      <c r="O247" s="30">
        <v>6912</v>
      </c>
      <c r="P247" s="30">
        <v>2381</v>
      </c>
      <c r="Q247" s="30">
        <v>11061</v>
      </c>
      <c r="R247" s="30">
        <v>134171</v>
      </c>
      <c r="S247" s="56">
        <f t="shared" si="25"/>
        <v>0.67691705023993731</v>
      </c>
      <c r="T247" s="56">
        <f t="shared" si="26"/>
        <v>0.53698691926026165</v>
      </c>
      <c r="U247" s="56">
        <f t="shared" si="27"/>
        <v>0.72645474845658742</v>
      </c>
      <c r="V247" s="57">
        <f t="shared" si="28"/>
        <v>0.69790946022564726</v>
      </c>
      <c r="W247" s="30">
        <v>0</v>
      </c>
      <c r="X247" s="30">
        <v>0</v>
      </c>
      <c r="Y247" s="30">
        <v>734729</v>
      </c>
      <c r="Z247" s="30">
        <v>8764627</v>
      </c>
      <c r="AA247" s="30">
        <v>0</v>
      </c>
      <c r="AB247" s="30">
        <v>0</v>
      </c>
      <c r="AC247" s="30">
        <v>107</v>
      </c>
      <c r="AD247" s="30">
        <v>1482</v>
      </c>
      <c r="AE247" s="55" t="e">
        <f t="shared" si="29"/>
        <v>#DIV/0!</v>
      </c>
      <c r="AF247" s="55" t="e">
        <f t="shared" si="30"/>
        <v>#DIV/0!</v>
      </c>
      <c r="AG247" s="55">
        <f t="shared" si="31"/>
        <v>1.4563192687371806E-4</v>
      </c>
      <c r="AH247" s="55">
        <f t="shared" si="32"/>
        <v>1.6908877012107874E-4</v>
      </c>
    </row>
    <row r="248" spans="1:34" s="40" customFormat="1" ht="12" x14ac:dyDescent="0.2">
      <c r="A248" s="118" t="s">
        <v>291</v>
      </c>
      <c r="B248" s="118" t="s">
        <v>7</v>
      </c>
      <c r="C248" s="118" t="s">
        <v>245</v>
      </c>
      <c r="D248" s="118" t="s">
        <v>478</v>
      </c>
      <c r="E248" s="118" t="s">
        <v>195</v>
      </c>
      <c r="F248" s="119" t="s">
        <v>245</v>
      </c>
      <c r="G248" s="30">
        <v>6</v>
      </c>
      <c r="H248" s="30">
        <v>13</v>
      </c>
      <c r="I248" s="120"/>
      <c r="J248" s="30">
        <v>1</v>
      </c>
      <c r="K248" s="30">
        <v>359</v>
      </c>
      <c r="L248" s="30">
        <v>747</v>
      </c>
      <c r="M248" s="120"/>
      <c r="N248" s="30">
        <v>186</v>
      </c>
      <c r="O248" s="30">
        <v>266</v>
      </c>
      <c r="P248" s="30">
        <v>367</v>
      </c>
      <c r="Q248" s="120"/>
      <c r="R248" s="30">
        <v>177</v>
      </c>
      <c r="S248" s="56">
        <f t="shared" si="25"/>
        <v>0.74094707520891367</v>
      </c>
      <c r="T248" s="56">
        <f t="shared" si="26"/>
        <v>0.49129852744310576</v>
      </c>
      <c r="U248" s="56" t="e">
        <f t="shared" si="27"/>
        <v>#DIV/0!</v>
      </c>
      <c r="V248" s="57">
        <f t="shared" si="28"/>
        <v>0.95161290322580649</v>
      </c>
      <c r="W248" s="30">
        <v>0</v>
      </c>
      <c r="X248" s="30">
        <v>0</v>
      </c>
      <c r="Y248" s="120"/>
      <c r="Z248" s="30">
        <v>0</v>
      </c>
      <c r="AA248" s="30">
        <v>0</v>
      </c>
      <c r="AB248" s="30">
        <v>0</v>
      </c>
      <c r="AC248" s="120"/>
      <c r="AD248" s="30">
        <v>0</v>
      </c>
      <c r="AE248" s="55" t="e">
        <f t="shared" si="29"/>
        <v>#DIV/0!</v>
      </c>
      <c r="AF248" s="55" t="e">
        <f t="shared" si="30"/>
        <v>#DIV/0!</v>
      </c>
      <c r="AG248" s="55" t="e">
        <f t="shared" si="31"/>
        <v>#DIV/0!</v>
      </c>
      <c r="AH248" s="55" t="e">
        <f t="shared" si="32"/>
        <v>#DIV/0!</v>
      </c>
    </row>
    <row r="249" spans="1:34" s="40" customFormat="1" ht="12" x14ac:dyDescent="0.2">
      <c r="A249" s="118" t="s">
        <v>291</v>
      </c>
      <c r="B249" s="118" t="s">
        <v>7</v>
      </c>
      <c r="C249" s="118" t="s">
        <v>245</v>
      </c>
      <c r="D249" s="118" t="s">
        <v>480</v>
      </c>
      <c r="E249" s="118" t="s">
        <v>197</v>
      </c>
      <c r="F249" s="119" t="s">
        <v>245</v>
      </c>
      <c r="G249" s="120"/>
      <c r="H249" s="120"/>
      <c r="I249" s="120"/>
      <c r="J249" s="30">
        <v>250</v>
      </c>
      <c r="K249" s="120"/>
      <c r="L249" s="120"/>
      <c r="M249" s="120"/>
      <c r="N249" s="30">
        <v>46992</v>
      </c>
      <c r="O249" s="120"/>
      <c r="P249" s="120"/>
      <c r="Q249" s="120"/>
      <c r="R249" s="30">
        <v>40582</v>
      </c>
      <c r="S249" s="56" t="e">
        <f t="shared" si="25"/>
        <v>#DIV/0!</v>
      </c>
      <c r="T249" s="56" t="e">
        <f t="shared" si="26"/>
        <v>#DIV/0!</v>
      </c>
      <c r="U249" s="56" t="e">
        <f t="shared" si="27"/>
        <v>#DIV/0!</v>
      </c>
      <c r="V249" s="57">
        <f t="shared" si="28"/>
        <v>0.8635938032005448</v>
      </c>
      <c r="W249" s="120"/>
      <c r="X249" s="120"/>
      <c r="Y249" s="120"/>
      <c r="Z249" s="30">
        <v>0</v>
      </c>
      <c r="AA249" s="120"/>
      <c r="AB249" s="120"/>
      <c r="AC249" s="120"/>
      <c r="AD249" s="30">
        <v>0</v>
      </c>
      <c r="AE249" s="55" t="e">
        <f t="shared" si="29"/>
        <v>#DIV/0!</v>
      </c>
      <c r="AF249" s="55" t="e">
        <f t="shared" si="30"/>
        <v>#DIV/0!</v>
      </c>
      <c r="AG249" s="55" t="e">
        <f t="shared" si="31"/>
        <v>#DIV/0!</v>
      </c>
      <c r="AH249" s="55" t="e">
        <f t="shared" si="32"/>
        <v>#DIV/0!</v>
      </c>
    </row>
    <row r="250" spans="1:34" s="40" customFormat="1" ht="12" x14ac:dyDescent="0.2">
      <c r="A250" s="118" t="s">
        <v>291</v>
      </c>
      <c r="B250" s="118" t="s">
        <v>7</v>
      </c>
      <c r="C250" s="118" t="s">
        <v>245</v>
      </c>
      <c r="D250" s="118" t="s">
        <v>287</v>
      </c>
      <c r="E250" s="118" t="s">
        <v>3</v>
      </c>
      <c r="F250" s="119" t="s">
        <v>245</v>
      </c>
      <c r="G250" s="30">
        <v>16309</v>
      </c>
      <c r="H250" s="30">
        <v>5797</v>
      </c>
      <c r="I250" s="30">
        <v>11334</v>
      </c>
      <c r="J250" s="30">
        <v>14031</v>
      </c>
      <c r="K250" s="30">
        <v>2759955</v>
      </c>
      <c r="L250" s="30">
        <v>926472</v>
      </c>
      <c r="M250" s="30">
        <v>1762743</v>
      </c>
      <c r="N250" s="30">
        <v>2385102</v>
      </c>
      <c r="O250" s="30">
        <v>2226552</v>
      </c>
      <c r="P250" s="30">
        <v>717962</v>
      </c>
      <c r="Q250" s="30">
        <v>1414878</v>
      </c>
      <c r="R250" s="30">
        <v>1895122</v>
      </c>
      <c r="S250" s="56">
        <f t="shared" si="25"/>
        <v>0.80673489241672414</v>
      </c>
      <c r="T250" s="56">
        <f t="shared" si="26"/>
        <v>0.77494193024721736</v>
      </c>
      <c r="U250" s="56">
        <f t="shared" si="27"/>
        <v>0.80265699537595669</v>
      </c>
      <c r="V250" s="57">
        <f t="shared" si="28"/>
        <v>0.79456643782949321</v>
      </c>
      <c r="W250" s="30">
        <v>84393034</v>
      </c>
      <c r="X250" s="30">
        <v>50401267</v>
      </c>
      <c r="Y250" s="30">
        <v>91145681</v>
      </c>
      <c r="Z250" s="30">
        <v>112864608</v>
      </c>
      <c r="AA250" s="123">
        <v>11781237.18</v>
      </c>
      <c r="AB250" s="30">
        <v>6470423</v>
      </c>
      <c r="AC250" s="30">
        <v>9801665</v>
      </c>
      <c r="AD250" s="30">
        <v>8509793</v>
      </c>
      <c r="AE250" s="55">
        <f t="shared" si="29"/>
        <v>0.13959964017883278</v>
      </c>
      <c r="AF250" s="55">
        <f t="shared" si="30"/>
        <v>0.12837818144531962</v>
      </c>
      <c r="AG250" s="55">
        <f t="shared" si="31"/>
        <v>0.10753844715911443</v>
      </c>
      <c r="AH250" s="55">
        <f t="shared" si="32"/>
        <v>7.5398241758833737E-2</v>
      </c>
    </row>
    <row r="251" spans="1:34" s="40" customFormat="1" ht="12" x14ac:dyDescent="0.2">
      <c r="A251" s="118" t="s">
        <v>291</v>
      </c>
      <c r="B251" s="118" t="s">
        <v>7</v>
      </c>
      <c r="C251" s="118" t="s">
        <v>245</v>
      </c>
      <c r="D251" s="118" t="s">
        <v>290</v>
      </c>
      <c r="E251" s="118" t="s">
        <v>6</v>
      </c>
      <c r="F251" s="119" t="s">
        <v>245</v>
      </c>
      <c r="G251" s="30">
        <v>3611</v>
      </c>
      <c r="H251" s="30">
        <v>976</v>
      </c>
      <c r="I251" s="30">
        <v>3006</v>
      </c>
      <c r="J251" s="30">
        <v>4517</v>
      </c>
      <c r="K251" s="30">
        <v>551745</v>
      </c>
      <c r="L251" s="30">
        <v>165704</v>
      </c>
      <c r="M251" s="30">
        <v>514365</v>
      </c>
      <c r="N251" s="30">
        <v>801028</v>
      </c>
      <c r="O251" s="30">
        <v>475409</v>
      </c>
      <c r="P251" s="30">
        <v>142764</v>
      </c>
      <c r="Q251" s="30">
        <v>421077</v>
      </c>
      <c r="R251" s="30">
        <v>632582</v>
      </c>
      <c r="S251" s="56">
        <f t="shared" si="25"/>
        <v>0.86164623150187136</v>
      </c>
      <c r="T251" s="56">
        <f t="shared" si="26"/>
        <v>0.86156037271278907</v>
      </c>
      <c r="U251" s="56">
        <f t="shared" si="27"/>
        <v>0.81863462716164592</v>
      </c>
      <c r="V251" s="57">
        <f t="shared" si="28"/>
        <v>0.7897127191558847</v>
      </c>
      <c r="W251" s="30">
        <v>13832659</v>
      </c>
      <c r="X251" s="30">
        <v>4305571</v>
      </c>
      <c r="Y251" s="30">
        <v>18109832</v>
      </c>
      <c r="Z251" s="30">
        <v>27915750</v>
      </c>
      <c r="AA251" s="30">
        <v>325492</v>
      </c>
      <c r="AB251" s="30">
        <v>65544</v>
      </c>
      <c r="AC251" s="30">
        <v>155631</v>
      </c>
      <c r="AD251" s="30">
        <v>211365</v>
      </c>
      <c r="AE251" s="55">
        <f t="shared" si="29"/>
        <v>2.3530689218898549E-2</v>
      </c>
      <c r="AF251" s="55">
        <f t="shared" si="30"/>
        <v>1.5223067974027138E-2</v>
      </c>
      <c r="AG251" s="55">
        <f t="shared" si="31"/>
        <v>8.5937296381324805E-3</v>
      </c>
      <c r="AH251" s="55">
        <f t="shared" si="32"/>
        <v>7.571532199564762E-3</v>
      </c>
    </row>
    <row r="252" spans="1:34" s="40" customFormat="1" ht="12" x14ac:dyDescent="0.2">
      <c r="A252" s="118" t="s">
        <v>291</v>
      </c>
      <c r="B252" s="118" t="s">
        <v>7</v>
      </c>
      <c r="C252" s="118" t="s">
        <v>245</v>
      </c>
      <c r="D252" s="118" t="s">
        <v>285</v>
      </c>
      <c r="E252" s="118" t="s">
        <v>1</v>
      </c>
      <c r="F252" s="119" t="s">
        <v>245</v>
      </c>
      <c r="G252" s="30">
        <v>1520</v>
      </c>
      <c r="H252" s="30">
        <v>639</v>
      </c>
      <c r="I252" s="30">
        <v>1378</v>
      </c>
      <c r="J252" s="30">
        <v>2054</v>
      </c>
      <c r="K252" s="30">
        <v>212264</v>
      </c>
      <c r="L252" s="30">
        <v>102812</v>
      </c>
      <c r="M252" s="30">
        <v>224429</v>
      </c>
      <c r="N252" s="30">
        <v>351386</v>
      </c>
      <c r="O252" s="30">
        <v>182553</v>
      </c>
      <c r="P252" s="30">
        <v>80399</v>
      </c>
      <c r="Q252" s="30">
        <v>172187</v>
      </c>
      <c r="R252" s="30">
        <v>273638</v>
      </c>
      <c r="S252" s="56">
        <f t="shared" si="25"/>
        <v>0.86002807824218896</v>
      </c>
      <c r="T252" s="56">
        <f t="shared" si="26"/>
        <v>0.78200015562385716</v>
      </c>
      <c r="U252" s="56">
        <f t="shared" si="27"/>
        <v>0.7672225960103195</v>
      </c>
      <c r="V252" s="57">
        <f t="shared" si="28"/>
        <v>0.77873905050286585</v>
      </c>
      <c r="W252" s="30">
        <v>6409042</v>
      </c>
      <c r="X252" s="30">
        <v>3692736</v>
      </c>
      <c r="Y252" s="30">
        <v>11878915</v>
      </c>
      <c r="Z252" s="30">
        <v>20443929</v>
      </c>
      <c r="AA252" s="30">
        <v>334811</v>
      </c>
      <c r="AB252" s="30">
        <v>673033</v>
      </c>
      <c r="AC252" s="30">
        <v>136391</v>
      </c>
      <c r="AD252" s="30">
        <v>264750</v>
      </c>
      <c r="AE252" s="55">
        <f t="shared" si="29"/>
        <v>5.2240412841732038E-2</v>
      </c>
      <c r="AF252" s="55">
        <f t="shared" si="30"/>
        <v>0.18225862883238877</v>
      </c>
      <c r="AG252" s="55">
        <f t="shared" si="31"/>
        <v>1.1481772535622993E-2</v>
      </c>
      <c r="AH252" s="55">
        <f t="shared" si="32"/>
        <v>1.2950054757087055E-2</v>
      </c>
    </row>
    <row r="253" spans="1:34" s="40" customFormat="1" ht="12" x14ac:dyDescent="0.2">
      <c r="A253" s="118" t="s">
        <v>291</v>
      </c>
      <c r="B253" s="118" t="s">
        <v>7</v>
      </c>
      <c r="C253" s="118" t="s">
        <v>245</v>
      </c>
      <c r="D253" s="118" t="s">
        <v>466</v>
      </c>
      <c r="E253" s="118" t="s">
        <v>182</v>
      </c>
      <c r="F253" s="119" t="s">
        <v>245</v>
      </c>
      <c r="G253" s="120"/>
      <c r="H253" s="30">
        <v>3</v>
      </c>
      <c r="I253" s="30">
        <v>12</v>
      </c>
      <c r="J253" s="30">
        <v>21</v>
      </c>
      <c r="K253" s="120"/>
      <c r="L253" s="30">
        <v>150</v>
      </c>
      <c r="M253" s="30">
        <v>584</v>
      </c>
      <c r="N253" s="30">
        <v>1020</v>
      </c>
      <c r="O253" s="120"/>
      <c r="P253" s="30">
        <v>47</v>
      </c>
      <c r="Q253" s="30">
        <v>464</v>
      </c>
      <c r="R253" s="30">
        <v>778</v>
      </c>
      <c r="S253" s="56" t="e">
        <f t="shared" si="25"/>
        <v>#DIV/0!</v>
      </c>
      <c r="T253" s="56">
        <f t="shared" si="26"/>
        <v>0.31333333333333335</v>
      </c>
      <c r="U253" s="56">
        <f t="shared" si="27"/>
        <v>0.79452054794520544</v>
      </c>
      <c r="V253" s="57">
        <f t="shared" si="28"/>
        <v>0.76274509803921564</v>
      </c>
      <c r="W253" s="120"/>
      <c r="X253" s="30">
        <v>0</v>
      </c>
      <c r="Y253" s="30">
        <v>18073</v>
      </c>
      <c r="Z253" s="30">
        <v>29700</v>
      </c>
      <c r="AA253" s="120"/>
      <c r="AB253" s="30">
        <v>0</v>
      </c>
      <c r="AC253" s="30">
        <v>0</v>
      </c>
      <c r="AD253" s="30">
        <v>0</v>
      </c>
      <c r="AE253" s="55" t="e">
        <f t="shared" si="29"/>
        <v>#DIV/0!</v>
      </c>
      <c r="AF253" s="55" t="e">
        <f t="shared" si="30"/>
        <v>#DIV/0!</v>
      </c>
      <c r="AG253" s="55">
        <f t="shared" si="31"/>
        <v>0</v>
      </c>
      <c r="AH253" s="55">
        <f t="shared" si="32"/>
        <v>0</v>
      </c>
    </row>
    <row r="254" spans="1:34" s="40" customFormat="1" ht="12" x14ac:dyDescent="0.2">
      <c r="A254" s="118" t="s">
        <v>291</v>
      </c>
      <c r="B254" s="118" t="s">
        <v>7</v>
      </c>
      <c r="C254" s="118" t="s">
        <v>245</v>
      </c>
      <c r="D254" s="118" t="s">
        <v>398</v>
      </c>
      <c r="E254" s="118" t="s">
        <v>160</v>
      </c>
      <c r="F254" s="119" t="s">
        <v>245</v>
      </c>
      <c r="G254" s="30">
        <v>1</v>
      </c>
      <c r="H254" s="120"/>
      <c r="I254" s="120"/>
      <c r="J254" s="30">
        <v>191</v>
      </c>
      <c r="K254" s="30">
        <v>19</v>
      </c>
      <c r="L254" s="120"/>
      <c r="M254" s="120"/>
      <c r="N254" s="30">
        <v>35852</v>
      </c>
      <c r="O254" s="30">
        <v>0</v>
      </c>
      <c r="P254" s="120"/>
      <c r="Q254" s="120"/>
      <c r="R254" s="30">
        <v>28143</v>
      </c>
      <c r="S254" s="56">
        <f t="shared" si="25"/>
        <v>0</v>
      </c>
      <c r="T254" s="56" t="e">
        <f t="shared" si="26"/>
        <v>#DIV/0!</v>
      </c>
      <c r="U254" s="56" t="e">
        <f t="shared" si="27"/>
        <v>#DIV/0!</v>
      </c>
      <c r="V254" s="57">
        <f t="shared" si="28"/>
        <v>0.78497712819368515</v>
      </c>
      <c r="W254" s="30">
        <v>2500</v>
      </c>
      <c r="X254" s="120"/>
      <c r="Y254" s="120"/>
      <c r="Z254" s="30">
        <v>0</v>
      </c>
      <c r="AA254" s="30">
        <v>0</v>
      </c>
      <c r="AB254" s="120"/>
      <c r="AC254" s="120"/>
      <c r="AD254" s="30">
        <v>0</v>
      </c>
      <c r="AE254" s="55">
        <f t="shared" si="29"/>
        <v>0</v>
      </c>
      <c r="AF254" s="55" t="e">
        <f t="shared" si="30"/>
        <v>#DIV/0!</v>
      </c>
      <c r="AG254" s="55" t="e">
        <f t="shared" si="31"/>
        <v>#DIV/0!</v>
      </c>
      <c r="AH254" s="55" t="e">
        <f t="shared" si="32"/>
        <v>#DIV/0!</v>
      </c>
    </row>
    <row r="255" spans="1:34" s="40" customFormat="1" ht="12" x14ac:dyDescent="0.2">
      <c r="A255" s="118" t="s">
        <v>291</v>
      </c>
      <c r="B255" s="118" t="s">
        <v>7</v>
      </c>
      <c r="C255" s="118" t="s">
        <v>245</v>
      </c>
      <c r="D255" s="118" t="s">
        <v>432</v>
      </c>
      <c r="E255" s="118" t="s">
        <v>149</v>
      </c>
      <c r="F255" s="119" t="s">
        <v>245</v>
      </c>
      <c r="G255" s="30">
        <v>364</v>
      </c>
      <c r="H255" s="30">
        <v>85</v>
      </c>
      <c r="I255" s="30">
        <v>384</v>
      </c>
      <c r="J255" s="30">
        <v>1165</v>
      </c>
      <c r="K255" s="30">
        <v>44575</v>
      </c>
      <c r="L255" s="30">
        <v>10927</v>
      </c>
      <c r="M255" s="30">
        <v>69204</v>
      </c>
      <c r="N255" s="30">
        <v>205040</v>
      </c>
      <c r="O255" s="30">
        <v>28636</v>
      </c>
      <c r="P255" s="30">
        <v>6158</v>
      </c>
      <c r="Q255" s="30">
        <v>53631</v>
      </c>
      <c r="R255" s="30">
        <v>159830</v>
      </c>
      <c r="S255" s="56">
        <f t="shared" si="25"/>
        <v>0.64242288278182835</v>
      </c>
      <c r="T255" s="56">
        <f t="shared" si="26"/>
        <v>0.56355815868948478</v>
      </c>
      <c r="U255" s="56">
        <f t="shared" si="27"/>
        <v>0.77496965493324088</v>
      </c>
      <c r="V255" s="57">
        <f t="shared" si="28"/>
        <v>0.77950643776824036</v>
      </c>
      <c r="W255" s="30">
        <v>314969</v>
      </c>
      <c r="X255" s="30">
        <v>305762</v>
      </c>
      <c r="Y255" s="30">
        <v>3376403</v>
      </c>
      <c r="Z255" s="30">
        <v>8995512</v>
      </c>
      <c r="AA255" s="30">
        <v>250682</v>
      </c>
      <c r="AB255" s="30">
        <v>39795</v>
      </c>
      <c r="AC255" s="30">
        <v>59</v>
      </c>
      <c r="AD255" s="30">
        <v>3733</v>
      </c>
      <c r="AE255" s="55">
        <f t="shared" si="29"/>
        <v>0.7958941991116586</v>
      </c>
      <c r="AF255" s="55">
        <f t="shared" si="30"/>
        <v>0.13015024757818172</v>
      </c>
      <c r="AG255" s="55">
        <f t="shared" si="31"/>
        <v>1.747421738459538E-5</v>
      </c>
      <c r="AH255" s="55">
        <f t="shared" si="32"/>
        <v>4.1498471682323361E-4</v>
      </c>
    </row>
    <row r="256" spans="1:34" s="40" customFormat="1" ht="12" x14ac:dyDescent="0.2">
      <c r="A256" s="118" t="s">
        <v>291</v>
      </c>
      <c r="B256" s="118" t="s">
        <v>7</v>
      </c>
      <c r="C256" s="118" t="s">
        <v>245</v>
      </c>
      <c r="D256" s="118" t="s">
        <v>289</v>
      </c>
      <c r="E256" s="118" t="s">
        <v>5</v>
      </c>
      <c r="F256" s="119" t="s">
        <v>245</v>
      </c>
      <c r="G256" s="30">
        <v>2630</v>
      </c>
      <c r="H256" s="30">
        <v>1352</v>
      </c>
      <c r="I256" s="30">
        <v>2258</v>
      </c>
      <c r="J256" s="30">
        <v>3354</v>
      </c>
      <c r="K256" s="30">
        <v>290698</v>
      </c>
      <c r="L256" s="30">
        <v>143099</v>
      </c>
      <c r="M256" s="30">
        <v>361342</v>
      </c>
      <c r="N256" s="30">
        <v>577844</v>
      </c>
      <c r="O256" s="30">
        <v>226446</v>
      </c>
      <c r="P256" s="30">
        <v>101271</v>
      </c>
      <c r="Q256" s="30">
        <v>279628</v>
      </c>
      <c r="R256" s="30">
        <v>440302</v>
      </c>
      <c r="S256" s="56">
        <f t="shared" si="25"/>
        <v>0.77897336754982838</v>
      </c>
      <c r="T256" s="56">
        <f t="shared" si="26"/>
        <v>0.7076988658201665</v>
      </c>
      <c r="U256" s="56">
        <f t="shared" si="27"/>
        <v>0.77385966757254898</v>
      </c>
      <c r="V256" s="57">
        <f t="shared" si="28"/>
        <v>0.76197381992371649</v>
      </c>
      <c r="W256" s="30">
        <v>489604</v>
      </c>
      <c r="X256" s="30">
        <v>2360590</v>
      </c>
      <c r="Y256" s="30">
        <v>18438744</v>
      </c>
      <c r="Z256" s="30">
        <v>31628571</v>
      </c>
      <c r="AA256" s="30">
        <v>349831</v>
      </c>
      <c r="AB256" s="30">
        <v>351368</v>
      </c>
      <c r="AC256" s="30">
        <v>171890</v>
      </c>
      <c r="AD256" s="30">
        <v>113805</v>
      </c>
      <c r="AE256" s="55">
        <f t="shared" si="29"/>
        <v>0.71451826373967531</v>
      </c>
      <c r="AF256" s="55">
        <f t="shared" si="30"/>
        <v>0.14884753387924204</v>
      </c>
      <c r="AG256" s="55">
        <f t="shared" si="31"/>
        <v>9.3222184764862517E-3</v>
      </c>
      <c r="AH256" s="55">
        <f t="shared" si="32"/>
        <v>3.5981707804630188E-3</v>
      </c>
    </row>
    <row r="257" spans="1:34" s="40" customFormat="1" ht="12" x14ac:dyDescent="0.2">
      <c r="A257" s="118" t="s">
        <v>291</v>
      </c>
      <c r="B257" s="118" t="s">
        <v>7</v>
      </c>
      <c r="C257" s="118" t="s">
        <v>245</v>
      </c>
      <c r="D257" s="118" t="s">
        <v>361</v>
      </c>
      <c r="E257" s="118" t="s">
        <v>79</v>
      </c>
      <c r="F257" s="119" t="s">
        <v>245</v>
      </c>
      <c r="G257" s="30">
        <v>46</v>
      </c>
      <c r="H257" s="30">
        <v>20</v>
      </c>
      <c r="I257" s="30">
        <v>23</v>
      </c>
      <c r="J257" s="30">
        <v>35</v>
      </c>
      <c r="K257" s="30">
        <v>8648</v>
      </c>
      <c r="L257" s="30">
        <v>3760</v>
      </c>
      <c r="M257" s="30">
        <v>3802</v>
      </c>
      <c r="N257" s="30">
        <v>5788</v>
      </c>
      <c r="O257" s="30">
        <v>5124</v>
      </c>
      <c r="P257" s="30">
        <v>2751</v>
      </c>
      <c r="Q257" s="30">
        <v>1254</v>
      </c>
      <c r="R257" s="30">
        <v>3665</v>
      </c>
      <c r="S257" s="56">
        <f t="shared" si="25"/>
        <v>0.59250693802035148</v>
      </c>
      <c r="T257" s="56">
        <f t="shared" si="26"/>
        <v>0.73164893617021276</v>
      </c>
      <c r="U257" s="56">
        <f t="shared" si="27"/>
        <v>0.32982640715412942</v>
      </c>
      <c r="V257" s="57">
        <f t="shared" si="28"/>
        <v>0.6332066344160332</v>
      </c>
      <c r="W257" s="30">
        <v>0</v>
      </c>
      <c r="X257" s="30">
        <v>0</v>
      </c>
      <c r="Y257" s="30">
        <v>335804</v>
      </c>
      <c r="Z257" s="30">
        <v>519631</v>
      </c>
      <c r="AA257" s="30">
        <v>0</v>
      </c>
      <c r="AB257" s="30">
        <v>0</v>
      </c>
      <c r="AC257" s="30">
        <v>9548</v>
      </c>
      <c r="AD257" s="30">
        <v>19128</v>
      </c>
      <c r="AE257" s="55" t="e">
        <f t="shared" si="29"/>
        <v>#DIV/0!</v>
      </c>
      <c r="AF257" s="55" t="e">
        <f t="shared" si="30"/>
        <v>#DIV/0!</v>
      </c>
      <c r="AG257" s="55">
        <f t="shared" si="31"/>
        <v>2.8433252730759608E-2</v>
      </c>
      <c r="AH257" s="55">
        <f t="shared" si="32"/>
        <v>3.681073684980303E-2</v>
      </c>
    </row>
    <row r="258" spans="1:34" s="40" customFormat="1" ht="12" x14ac:dyDescent="0.2">
      <c r="A258" s="118" t="s">
        <v>291</v>
      </c>
      <c r="B258" s="118" t="s">
        <v>7</v>
      </c>
      <c r="C258" s="118" t="s">
        <v>245</v>
      </c>
      <c r="D258" s="118" t="s">
        <v>369</v>
      </c>
      <c r="E258" s="118" t="s">
        <v>86</v>
      </c>
      <c r="F258" s="119" t="s">
        <v>245</v>
      </c>
      <c r="G258" s="120"/>
      <c r="H258" s="120"/>
      <c r="I258" s="120"/>
      <c r="J258" s="30">
        <v>293</v>
      </c>
      <c r="K258" s="120"/>
      <c r="L258" s="120"/>
      <c r="M258" s="120"/>
      <c r="N258" s="30">
        <v>53628</v>
      </c>
      <c r="O258" s="120"/>
      <c r="P258" s="120"/>
      <c r="Q258" s="120"/>
      <c r="R258" s="30">
        <v>37709</v>
      </c>
      <c r="S258" s="56" t="e">
        <f t="shared" si="25"/>
        <v>#DIV/0!</v>
      </c>
      <c r="T258" s="56" t="e">
        <f t="shared" si="26"/>
        <v>#DIV/0!</v>
      </c>
      <c r="U258" s="56" t="e">
        <f t="shared" si="27"/>
        <v>#DIV/0!</v>
      </c>
      <c r="V258" s="57">
        <f t="shared" si="28"/>
        <v>0.70315879764302225</v>
      </c>
      <c r="W258" s="120"/>
      <c r="X258" s="120"/>
      <c r="Y258" s="120"/>
      <c r="Z258" s="30">
        <v>0</v>
      </c>
      <c r="AA258" s="120"/>
      <c r="AB258" s="120"/>
      <c r="AC258" s="120"/>
      <c r="AD258" s="30">
        <v>0</v>
      </c>
      <c r="AE258" s="55" t="e">
        <f t="shared" si="29"/>
        <v>#DIV/0!</v>
      </c>
      <c r="AF258" s="55" t="e">
        <f t="shared" si="30"/>
        <v>#DIV/0!</v>
      </c>
      <c r="AG258" s="55" t="e">
        <f t="shared" si="31"/>
        <v>#DIV/0!</v>
      </c>
      <c r="AH258" s="55" t="e">
        <f t="shared" si="32"/>
        <v>#DIV/0!</v>
      </c>
    </row>
    <row r="259" spans="1:34" s="40" customFormat="1" ht="12" x14ac:dyDescent="0.2">
      <c r="A259" s="118" t="s">
        <v>291</v>
      </c>
      <c r="B259" s="118" t="s">
        <v>7</v>
      </c>
      <c r="C259" s="118" t="s">
        <v>245</v>
      </c>
      <c r="D259" s="118" t="s">
        <v>378</v>
      </c>
      <c r="E259" s="118" t="s">
        <v>95</v>
      </c>
      <c r="F259" s="119" t="s">
        <v>245</v>
      </c>
      <c r="G259" s="30">
        <v>1204</v>
      </c>
      <c r="H259" s="30">
        <v>401</v>
      </c>
      <c r="I259" s="30">
        <v>1977</v>
      </c>
      <c r="J259" s="30">
        <v>2137</v>
      </c>
      <c r="K259" s="30">
        <v>214276</v>
      </c>
      <c r="L259" s="30">
        <v>72956</v>
      </c>
      <c r="M259" s="30">
        <v>360754</v>
      </c>
      <c r="N259" s="30">
        <v>382938</v>
      </c>
      <c r="O259" s="30">
        <v>189253</v>
      </c>
      <c r="P259" s="30">
        <v>61784</v>
      </c>
      <c r="Q259" s="30">
        <v>300092</v>
      </c>
      <c r="R259" s="30">
        <v>319572</v>
      </c>
      <c r="S259" s="56">
        <f t="shared" si="25"/>
        <v>0.88322070600533886</v>
      </c>
      <c r="T259" s="56">
        <f t="shared" si="26"/>
        <v>0.84686660452875706</v>
      </c>
      <c r="U259" s="56">
        <f t="shared" si="27"/>
        <v>0.83184663233117306</v>
      </c>
      <c r="V259" s="57">
        <f t="shared" si="28"/>
        <v>0.83452673800980837</v>
      </c>
      <c r="W259" s="30">
        <v>7095446</v>
      </c>
      <c r="X259" s="30">
        <v>1836717</v>
      </c>
      <c r="Y259" s="30">
        <v>11214889</v>
      </c>
      <c r="Z259" s="30">
        <v>13825601</v>
      </c>
      <c r="AA259" s="123">
        <v>942032.53</v>
      </c>
      <c r="AB259" s="30">
        <v>503288</v>
      </c>
      <c r="AC259" s="30">
        <v>2296390</v>
      </c>
      <c r="AD259" s="30">
        <v>3011465</v>
      </c>
      <c r="AE259" s="55">
        <f t="shared" si="29"/>
        <v>0.1327657951311306</v>
      </c>
      <c r="AF259" s="55">
        <f t="shared" si="30"/>
        <v>0.274014995233343</v>
      </c>
      <c r="AG259" s="55">
        <f t="shared" si="31"/>
        <v>0.20476261512708685</v>
      </c>
      <c r="AH259" s="55">
        <f t="shared" si="32"/>
        <v>0.21781801745906018</v>
      </c>
    </row>
    <row r="260" spans="1:34" s="40" customFormat="1" ht="12" x14ac:dyDescent="0.2">
      <c r="A260" s="118" t="s">
        <v>291</v>
      </c>
      <c r="B260" s="118" t="s">
        <v>7</v>
      </c>
      <c r="C260" s="118" t="s">
        <v>245</v>
      </c>
      <c r="D260" s="118" t="s">
        <v>481</v>
      </c>
      <c r="E260" s="118" t="s">
        <v>198</v>
      </c>
      <c r="F260" s="119" t="s">
        <v>245</v>
      </c>
      <c r="G260" s="120"/>
      <c r="H260" s="120"/>
      <c r="I260" s="120"/>
      <c r="J260" s="30">
        <v>202</v>
      </c>
      <c r="K260" s="120"/>
      <c r="L260" s="120"/>
      <c r="M260" s="120"/>
      <c r="N260" s="30">
        <v>36814</v>
      </c>
      <c r="O260" s="120"/>
      <c r="P260" s="120"/>
      <c r="Q260" s="120"/>
      <c r="R260" s="30">
        <v>29116</v>
      </c>
      <c r="S260" s="56" t="e">
        <f t="shared" si="25"/>
        <v>#DIV/0!</v>
      </c>
      <c r="T260" s="56" t="e">
        <f t="shared" si="26"/>
        <v>#DIV/0!</v>
      </c>
      <c r="U260" s="56" t="e">
        <f t="shared" si="27"/>
        <v>#DIV/0!</v>
      </c>
      <c r="V260" s="57">
        <f t="shared" si="28"/>
        <v>0.79089476829467054</v>
      </c>
      <c r="W260" s="120"/>
      <c r="X260" s="120"/>
      <c r="Y260" s="120"/>
      <c r="Z260" s="30">
        <v>395418</v>
      </c>
      <c r="AA260" s="120"/>
      <c r="AB260" s="120"/>
      <c r="AC260" s="120"/>
      <c r="AD260" s="30">
        <v>769</v>
      </c>
      <c r="AE260" s="55" t="e">
        <f t="shared" si="29"/>
        <v>#DIV/0!</v>
      </c>
      <c r="AF260" s="55" t="e">
        <f t="shared" si="30"/>
        <v>#DIV/0!</v>
      </c>
      <c r="AG260" s="55" t="e">
        <f t="shared" si="31"/>
        <v>#DIV/0!</v>
      </c>
      <c r="AH260" s="55">
        <f t="shared" si="32"/>
        <v>1.9447774254080492E-3</v>
      </c>
    </row>
    <row r="261" spans="1:34" s="40" customFormat="1" ht="12" x14ac:dyDescent="0.2">
      <c r="A261" s="118" t="s">
        <v>291</v>
      </c>
      <c r="B261" s="118" t="s">
        <v>7</v>
      </c>
      <c r="C261" s="118" t="s">
        <v>245</v>
      </c>
      <c r="D261" s="118" t="s">
        <v>469</v>
      </c>
      <c r="E261" s="118" t="s">
        <v>185</v>
      </c>
      <c r="F261" s="119" t="s">
        <v>245</v>
      </c>
      <c r="G261" s="120"/>
      <c r="H261" s="120"/>
      <c r="I261" s="30">
        <v>9</v>
      </c>
      <c r="J261" s="30">
        <v>17</v>
      </c>
      <c r="K261" s="120"/>
      <c r="L261" s="120"/>
      <c r="M261" s="30">
        <v>434</v>
      </c>
      <c r="N261" s="30">
        <v>825</v>
      </c>
      <c r="O261" s="120"/>
      <c r="P261" s="120"/>
      <c r="Q261" s="30">
        <v>348</v>
      </c>
      <c r="R261" s="30">
        <v>658</v>
      </c>
      <c r="S261" s="56" t="e">
        <f t="shared" si="25"/>
        <v>#DIV/0!</v>
      </c>
      <c r="T261" s="56" t="e">
        <f t="shared" si="26"/>
        <v>#DIV/0!</v>
      </c>
      <c r="U261" s="56">
        <f t="shared" si="27"/>
        <v>0.8018433179723502</v>
      </c>
      <c r="V261" s="57">
        <f t="shared" si="28"/>
        <v>0.7975757575757576</v>
      </c>
      <c r="W261" s="120"/>
      <c r="X261" s="120"/>
      <c r="Y261" s="30">
        <v>13500</v>
      </c>
      <c r="Z261" s="30">
        <v>26000</v>
      </c>
      <c r="AA261" s="120"/>
      <c r="AB261" s="120"/>
      <c r="AC261" s="30">
        <v>0</v>
      </c>
      <c r="AD261" s="30">
        <v>0</v>
      </c>
      <c r="AE261" s="55" t="e">
        <f t="shared" si="29"/>
        <v>#DIV/0!</v>
      </c>
      <c r="AF261" s="55" t="e">
        <f t="shared" si="30"/>
        <v>#DIV/0!</v>
      </c>
      <c r="AG261" s="55">
        <f t="shared" si="31"/>
        <v>0</v>
      </c>
      <c r="AH261" s="55">
        <f t="shared" si="32"/>
        <v>0</v>
      </c>
    </row>
    <row r="262" spans="1:34" s="40" customFormat="1" ht="12" x14ac:dyDescent="0.2">
      <c r="A262" s="118" t="s">
        <v>291</v>
      </c>
      <c r="B262" s="118" t="s">
        <v>7</v>
      </c>
      <c r="C262" s="118" t="s">
        <v>245</v>
      </c>
      <c r="D262" s="118" t="s">
        <v>475</v>
      </c>
      <c r="E262" s="118" t="s">
        <v>191</v>
      </c>
      <c r="F262" s="119" t="s">
        <v>245</v>
      </c>
      <c r="G262" s="120"/>
      <c r="H262" s="120"/>
      <c r="I262" s="120"/>
      <c r="J262" s="30">
        <v>102</v>
      </c>
      <c r="K262" s="120"/>
      <c r="L262" s="120"/>
      <c r="M262" s="120"/>
      <c r="N262" s="30">
        <v>19168</v>
      </c>
      <c r="O262" s="120"/>
      <c r="P262" s="120"/>
      <c r="Q262" s="120"/>
      <c r="R262" s="30">
        <v>15066</v>
      </c>
      <c r="S262" s="56" t="e">
        <f t="shared" si="25"/>
        <v>#DIV/0!</v>
      </c>
      <c r="T262" s="56" t="e">
        <f t="shared" si="26"/>
        <v>#DIV/0!</v>
      </c>
      <c r="U262" s="56" t="e">
        <f t="shared" si="27"/>
        <v>#DIV/0!</v>
      </c>
      <c r="V262" s="57">
        <f t="shared" si="28"/>
        <v>0.78599749582637735</v>
      </c>
      <c r="W262" s="120"/>
      <c r="X262" s="120"/>
      <c r="Y262" s="120"/>
      <c r="Z262" s="30">
        <v>0</v>
      </c>
      <c r="AA262" s="120"/>
      <c r="AB262" s="120"/>
      <c r="AC262" s="120"/>
      <c r="AD262" s="30">
        <v>0</v>
      </c>
      <c r="AE262" s="55" t="e">
        <f t="shared" si="29"/>
        <v>#DIV/0!</v>
      </c>
      <c r="AF262" s="55" t="e">
        <f t="shared" si="30"/>
        <v>#DIV/0!</v>
      </c>
      <c r="AG262" s="55" t="e">
        <f t="shared" si="31"/>
        <v>#DIV/0!</v>
      </c>
      <c r="AH262" s="55" t="e">
        <f t="shared" si="32"/>
        <v>#DIV/0!</v>
      </c>
    </row>
    <row r="263" spans="1:34" s="40" customFormat="1" ht="12" x14ac:dyDescent="0.2">
      <c r="A263" s="118" t="s">
        <v>369</v>
      </c>
      <c r="B263" s="118" t="s">
        <v>86</v>
      </c>
      <c r="C263" s="118" t="s">
        <v>245</v>
      </c>
      <c r="D263" s="118" t="s">
        <v>465</v>
      </c>
      <c r="E263" s="118" t="s">
        <v>181</v>
      </c>
      <c r="F263" s="119" t="s">
        <v>245</v>
      </c>
      <c r="G263" s="30">
        <v>596</v>
      </c>
      <c r="H263" s="30">
        <v>239</v>
      </c>
      <c r="I263" s="30">
        <v>483</v>
      </c>
      <c r="J263" s="30">
        <v>741</v>
      </c>
      <c r="K263" s="30">
        <v>23290</v>
      </c>
      <c r="L263" s="30">
        <v>11604</v>
      </c>
      <c r="M263" s="30">
        <v>23671</v>
      </c>
      <c r="N263" s="30">
        <v>35778</v>
      </c>
      <c r="O263" s="30">
        <v>17998</v>
      </c>
      <c r="P263" s="30">
        <v>7886</v>
      </c>
      <c r="Q263" s="30">
        <v>19063</v>
      </c>
      <c r="R263" s="30">
        <v>26592</v>
      </c>
      <c r="S263" s="56">
        <f t="shared" si="25"/>
        <v>0.7727780163160155</v>
      </c>
      <c r="T263" s="56">
        <f t="shared" si="26"/>
        <v>0.67959324370906582</v>
      </c>
      <c r="U263" s="56">
        <f t="shared" si="27"/>
        <v>0.80533141819103549</v>
      </c>
      <c r="V263" s="57">
        <f t="shared" si="28"/>
        <v>0.74325004192520538</v>
      </c>
      <c r="W263" s="30">
        <v>225682</v>
      </c>
      <c r="X263" s="30">
        <v>0</v>
      </c>
      <c r="Y263" s="30">
        <v>466299</v>
      </c>
      <c r="Z263" s="30">
        <v>254120</v>
      </c>
      <c r="AA263" s="30">
        <v>472</v>
      </c>
      <c r="AB263" s="30">
        <v>0</v>
      </c>
      <c r="AC263" s="30">
        <v>0</v>
      </c>
      <c r="AD263" s="30">
        <v>0</v>
      </c>
      <c r="AE263" s="55">
        <f t="shared" si="29"/>
        <v>2.091438395618614E-3</v>
      </c>
      <c r="AF263" s="55" t="e">
        <f t="shared" si="30"/>
        <v>#DIV/0!</v>
      </c>
      <c r="AG263" s="55">
        <f t="shared" si="31"/>
        <v>0</v>
      </c>
      <c r="AH263" s="55">
        <f t="shared" si="32"/>
        <v>0</v>
      </c>
    </row>
    <row r="264" spans="1:34" s="40" customFormat="1" ht="12" x14ac:dyDescent="0.2">
      <c r="A264" s="118" t="s">
        <v>369</v>
      </c>
      <c r="B264" s="118" t="s">
        <v>86</v>
      </c>
      <c r="C264" s="118" t="s">
        <v>245</v>
      </c>
      <c r="D264" s="118" t="s">
        <v>290</v>
      </c>
      <c r="E264" s="118" t="s">
        <v>6</v>
      </c>
      <c r="F264" s="119" t="s">
        <v>245</v>
      </c>
      <c r="G264" s="120"/>
      <c r="H264" s="30">
        <v>9</v>
      </c>
      <c r="I264" s="120"/>
      <c r="J264" s="30">
        <v>60</v>
      </c>
      <c r="K264" s="120"/>
      <c r="L264" s="30">
        <v>458</v>
      </c>
      <c r="M264" s="120"/>
      <c r="N264" s="30">
        <v>11280</v>
      </c>
      <c r="O264" s="120"/>
      <c r="P264" s="30">
        <v>260</v>
      </c>
      <c r="Q264" s="120"/>
      <c r="R264" s="30">
        <v>5849</v>
      </c>
      <c r="S264" s="56" t="e">
        <f t="shared" si="25"/>
        <v>#DIV/0!</v>
      </c>
      <c r="T264" s="56">
        <f t="shared" si="26"/>
        <v>0.56768558951965065</v>
      </c>
      <c r="U264" s="56" t="e">
        <f t="shared" si="27"/>
        <v>#DIV/0!</v>
      </c>
      <c r="V264" s="57">
        <f t="shared" si="28"/>
        <v>0.51852836879432629</v>
      </c>
      <c r="W264" s="120"/>
      <c r="X264" s="30">
        <v>0</v>
      </c>
      <c r="Y264" s="120"/>
      <c r="Z264" s="30">
        <v>0</v>
      </c>
      <c r="AA264" s="120"/>
      <c r="AB264" s="30">
        <v>0</v>
      </c>
      <c r="AC264" s="120"/>
      <c r="AD264" s="30">
        <v>0</v>
      </c>
      <c r="AE264" s="55" t="e">
        <f t="shared" si="29"/>
        <v>#DIV/0!</v>
      </c>
      <c r="AF264" s="55" t="e">
        <f t="shared" si="30"/>
        <v>#DIV/0!</v>
      </c>
      <c r="AG264" s="55" t="e">
        <f t="shared" si="31"/>
        <v>#DIV/0!</v>
      </c>
      <c r="AH264" s="55" t="e">
        <f t="shared" si="32"/>
        <v>#DIV/0!</v>
      </c>
    </row>
    <row r="265" spans="1:34" s="40" customFormat="1" ht="12" x14ac:dyDescent="0.2">
      <c r="A265" s="118" t="s">
        <v>369</v>
      </c>
      <c r="B265" s="118" t="s">
        <v>86</v>
      </c>
      <c r="C265" s="118" t="s">
        <v>245</v>
      </c>
      <c r="D265" s="118" t="s">
        <v>378</v>
      </c>
      <c r="E265" s="118" t="s">
        <v>95</v>
      </c>
      <c r="F265" s="119" t="s">
        <v>245</v>
      </c>
      <c r="G265" s="30">
        <v>15</v>
      </c>
      <c r="H265" s="120"/>
      <c r="I265" s="120"/>
      <c r="J265" s="30">
        <v>45</v>
      </c>
      <c r="K265" s="30">
        <v>2250</v>
      </c>
      <c r="L265" s="120"/>
      <c r="M265" s="120"/>
      <c r="N265" s="30">
        <v>8452</v>
      </c>
      <c r="O265" s="30">
        <v>1787</v>
      </c>
      <c r="P265" s="120"/>
      <c r="Q265" s="120"/>
      <c r="R265" s="30">
        <v>5281</v>
      </c>
      <c r="S265" s="56">
        <f t="shared" si="25"/>
        <v>0.79422222222222227</v>
      </c>
      <c r="T265" s="56" t="e">
        <f t="shared" si="26"/>
        <v>#DIV/0!</v>
      </c>
      <c r="U265" s="56" t="e">
        <f t="shared" si="27"/>
        <v>#DIV/0!</v>
      </c>
      <c r="V265" s="57">
        <f t="shared" si="28"/>
        <v>0.62482252721249409</v>
      </c>
      <c r="W265" s="30">
        <v>0</v>
      </c>
      <c r="X265" s="120"/>
      <c r="Y265" s="120"/>
      <c r="Z265" s="30">
        <v>0</v>
      </c>
      <c r="AA265" s="30">
        <v>0</v>
      </c>
      <c r="AB265" s="120"/>
      <c r="AC265" s="120"/>
      <c r="AD265" s="30">
        <v>0</v>
      </c>
      <c r="AE265" s="55" t="e">
        <f t="shared" si="29"/>
        <v>#DIV/0!</v>
      </c>
      <c r="AF265" s="55" t="e">
        <f t="shared" si="30"/>
        <v>#DIV/0!</v>
      </c>
      <c r="AG265" s="55" t="e">
        <f t="shared" si="31"/>
        <v>#DIV/0!</v>
      </c>
      <c r="AH265" s="55" t="e">
        <f t="shared" si="32"/>
        <v>#DIV/0!</v>
      </c>
    </row>
    <row r="266" spans="1:34" s="40" customFormat="1" ht="12" x14ac:dyDescent="0.2">
      <c r="A266" s="118" t="s">
        <v>369</v>
      </c>
      <c r="B266" s="118" t="s">
        <v>86</v>
      </c>
      <c r="C266" s="118" t="s">
        <v>245</v>
      </c>
      <c r="D266" s="118" t="s">
        <v>287</v>
      </c>
      <c r="E266" s="118" t="s">
        <v>3</v>
      </c>
      <c r="F266" s="119" t="s">
        <v>245</v>
      </c>
      <c r="G266" s="30">
        <v>2000</v>
      </c>
      <c r="H266" s="30">
        <v>996</v>
      </c>
      <c r="I266" s="30">
        <v>1260</v>
      </c>
      <c r="J266" s="30">
        <v>1742</v>
      </c>
      <c r="K266" s="30">
        <v>232187</v>
      </c>
      <c r="L266" s="30">
        <v>91461</v>
      </c>
      <c r="M266" s="30">
        <v>154784</v>
      </c>
      <c r="N266" s="30">
        <v>288247</v>
      </c>
      <c r="O266" s="30">
        <v>181184</v>
      </c>
      <c r="P266" s="30">
        <v>64515</v>
      </c>
      <c r="Q266" s="30">
        <v>122043</v>
      </c>
      <c r="R266" s="30">
        <v>202260</v>
      </c>
      <c r="S266" s="56">
        <f t="shared" ref="S266:S329" si="33">+O266/K266</f>
        <v>0.78033653908272216</v>
      </c>
      <c r="T266" s="56">
        <f t="shared" ref="T266:T329" si="34">+P266/L266</f>
        <v>0.70538262210122349</v>
      </c>
      <c r="U266" s="56">
        <f t="shared" ref="U266:U329" si="35">+Q266/M266</f>
        <v>0.78847296878230311</v>
      </c>
      <c r="V266" s="57">
        <f t="shared" ref="V266:V329" si="36">+R266/N266</f>
        <v>0.70168987014608997</v>
      </c>
      <c r="W266" s="30">
        <v>440044</v>
      </c>
      <c r="X266" s="30">
        <v>1422383</v>
      </c>
      <c r="Y266" s="30">
        <v>6606125</v>
      </c>
      <c r="Z266" s="30">
        <v>12332676</v>
      </c>
      <c r="AA266" s="30">
        <v>6320</v>
      </c>
      <c r="AB266" s="30">
        <v>448</v>
      </c>
      <c r="AC266" s="30">
        <v>1007</v>
      </c>
      <c r="AD266" s="30">
        <v>2640</v>
      </c>
      <c r="AE266" s="55">
        <f t="shared" ref="AE266:AE329" si="37">+AA266/W266</f>
        <v>1.4362200143622002E-2</v>
      </c>
      <c r="AF266" s="55">
        <f t="shared" ref="AF266:AF329" si="38">+AB266/X266</f>
        <v>3.1496439425949272E-4</v>
      </c>
      <c r="AG266" s="55">
        <f t="shared" ref="AG266:AG329" si="39">+AC266/Y266</f>
        <v>1.5243429393176788E-4</v>
      </c>
      <c r="AH266" s="55">
        <f t="shared" ref="AH266:AH329" si="40">+AD266/Z266</f>
        <v>2.1406546316468542E-4</v>
      </c>
    </row>
    <row r="267" spans="1:34" s="40" customFormat="1" ht="12" x14ac:dyDescent="0.2">
      <c r="A267" s="118" t="s">
        <v>369</v>
      </c>
      <c r="B267" s="118" t="s">
        <v>86</v>
      </c>
      <c r="C267" s="118" t="s">
        <v>245</v>
      </c>
      <c r="D267" s="118" t="s">
        <v>291</v>
      </c>
      <c r="E267" s="118" t="s">
        <v>7</v>
      </c>
      <c r="F267" s="119" t="s">
        <v>245</v>
      </c>
      <c r="G267" s="120"/>
      <c r="H267" s="120"/>
      <c r="I267" s="120"/>
      <c r="J267" s="30">
        <v>296</v>
      </c>
      <c r="K267" s="120"/>
      <c r="L267" s="120"/>
      <c r="M267" s="120"/>
      <c r="N267" s="30">
        <v>53880</v>
      </c>
      <c r="O267" s="120"/>
      <c r="P267" s="120"/>
      <c r="Q267" s="120"/>
      <c r="R267" s="30">
        <v>40674</v>
      </c>
      <c r="S267" s="56" t="e">
        <f t="shared" si="33"/>
        <v>#DIV/0!</v>
      </c>
      <c r="T267" s="56" t="e">
        <f t="shared" si="34"/>
        <v>#DIV/0!</v>
      </c>
      <c r="U267" s="56" t="e">
        <f t="shared" si="35"/>
        <v>#DIV/0!</v>
      </c>
      <c r="V267" s="57">
        <f t="shared" si="36"/>
        <v>0.75489977728285074</v>
      </c>
      <c r="W267" s="120"/>
      <c r="X267" s="120"/>
      <c r="Y267" s="120"/>
      <c r="Z267" s="30">
        <v>4788</v>
      </c>
      <c r="AA267" s="120"/>
      <c r="AB267" s="120"/>
      <c r="AC267" s="120"/>
      <c r="AD267" s="30">
        <v>0</v>
      </c>
      <c r="AE267" s="55" t="e">
        <f t="shared" si="37"/>
        <v>#DIV/0!</v>
      </c>
      <c r="AF267" s="55" t="e">
        <f t="shared" si="38"/>
        <v>#DIV/0!</v>
      </c>
      <c r="AG267" s="55" t="e">
        <f t="shared" si="39"/>
        <v>#DIV/0!</v>
      </c>
      <c r="AH267" s="55">
        <f t="shared" si="40"/>
        <v>0</v>
      </c>
    </row>
    <row r="268" spans="1:34" s="40" customFormat="1" ht="12" x14ac:dyDescent="0.2">
      <c r="A268" s="118" t="s">
        <v>369</v>
      </c>
      <c r="B268" s="118" t="s">
        <v>86</v>
      </c>
      <c r="C268" s="118" t="s">
        <v>245</v>
      </c>
      <c r="D268" s="118" t="s">
        <v>289</v>
      </c>
      <c r="E268" s="118" t="s">
        <v>5</v>
      </c>
      <c r="F268" s="119" t="s">
        <v>245</v>
      </c>
      <c r="G268" s="30">
        <v>2</v>
      </c>
      <c r="H268" s="120"/>
      <c r="I268" s="120"/>
      <c r="J268" s="120"/>
      <c r="K268" s="30">
        <v>0</v>
      </c>
      <c r="L268" s="120"/>
      <c r="M268" s="120"/>
      <c r="N268" s="120"/>
      <c r="O268" s="30">
        <v>0</v>
      </c>
      <c r="P268" s="120"/>
      <c r="Q268" s="120"/>
      <c r="R268" s="120"/>
      <c r="S268" s="56" t="e">
        <f t="shared" si="33"/>
        <v>#DIV/0!</v>
      </c>
      <c r="T268" s="56" t="e">
        <f t="shared" si="34"/>
        <v>#DIV/0!</v>
      </c>
      <c r="U268" s="56" t="e">
        <f t="shared" si="35"/>
        <v>#DIV/0!</v>
      </c>
      <c r="V268" s="57" t="e">
        <f t="shared" si="36"/>
        <v>#DIV/0!</v>
      </c>
      <c r="W268" s="30">
        <v>17722</v>
      </c>
      <c r="X268" s="120"/>
      <c r="Y268" s="120"/>
      <c r="Z268" s="120"/>
      <c r="AA268" s="30">
        <v>17522</v>
      </c>
      <c r="AB268" s="120"/>
      <c r="AC268" s="120"/>
      <c r="AD268" s="120"/>
      <c r="AE268" s="55">
        <f t="shared" si="37"/>
        <v>0.988714592032502</v>
      </c>
      <c r="AF268" s="55" t="e">
        <f t="shared" si="38"/>
        <v>#DIV/0!</v>
      </c>
      <c r="AG268" s="55" t="e">
        <f t="shared" si="39"/>
        <v>#DIV/0!</v>
      </c>
      <c r="AH268" s="55" t="e">
        <f t="shared" si="40"/>
        <v>#DIV/0!</v>
      </c>
    </row>
    <row r="269" spans="1:34" s="40" customFormat="1" ht="12" x14ac:dyDescent="0.2">
      <c r="A269" s="118" t="s">
        <v>369</v>
      </c>
      <c r="B269" s="118" t="s">
        <v>86</v>
      </c>
      <c r="C269" s="118" t="s">
        <v>245</v>
      </c>
      <c r="D269" s="118" t="s">
        <v>480</v>
      </c>
      <c r="E269" s="118" t="s">
        <v>197</v>
      </c>
      <c r="F269" s="119" t="s">
        <v>245</v>
      </c>
      <c r="G269" s="30">
        <v>1</v>
      </c>
      <c r="H269" s="120"/>
      <c r="I269" s="120"/>
      <c r="J269" s="30">
        <v>1</v>
      </c>
      <c r="K269" s="30">
        <v>0</v>
      </c>
      <c r="L269" s="120"/>
      <c r="M269" s="120"/>
      <c r="N269" s="30">
        <v>60</v>
      </c>
      <c r="O269" s="30">
        <v>0</v>
      </c>
      <c r="P269" s="120"/>
      <c r="Q269" s="120"/>
      <c r="R269" s="30">
        <v>54</v>
      </c>
      <c r="S269" s="56" t="e">
        <f t="shared" si="33"/>
        <v>#DIV/0!</v>
      </c>
      <c r="T269" s="56" t="e">
        <f t="shared" si="34"/>
        <v>#DIV/0!</v>
      </c>
      <c r="U269" s="56" t="e">
        <f t="shared" si="35"/>
        <v>#DIV/0!</v>
      </c>
      <c r="V269" s="57">
        <f t="shared" si="36"/>
        <v>0.9</v>
      </c>
      <c r="W269" s="30">
        <v>5160</v>
      </c>
      <c r="X269" s="120"/>
      <c r="Y269" s="120"/>
      <c r="Z269" s="30">
        <v>0</v>
      </c>
      <c r="AA269" s="30">
        <v>5060</v>
      </c>
      <c r="AB269" s="120"/>
      <c r="AC269" s="120"/>
      <c r="AD269" s="30">
        <v>0</v>
      </c>
      <c r="AE269" s="55">
        <f t="shared" si="37"/>
        <v>0.98062015503875966</v>
      </c>
      <c r="AF269" s="55" t="e">
        <f t="shared" si="38"/>
        <v>#DIV/0!</v>
      </c>
      <c r="AG269" s="55" t="e">
        <f t="shared" si="39"/>
        <v>#DIV/0!</v>
      </c>
      <c r="AH269" s="55" t="e">
        <f t="shared" si="40"/>
        <v>#DIV/0!</v>
      </c>
    </row>
    <row r="270" spans="1:34" s="40" customFormat="1" ht="12" x14ac:dyDescent="0.2">
      <c r="A270" s="118" t="s">
        <v>369</v>
      </c>
      <c r="B270" s="118" t="s">
        <v>86</v>
      </c>
      <c r="C270" s="118" t="s">
        <v>245</v>
      </c>
      <c r="D270" s="118" t="s">
        <v>379</v>
      </c>
      <c r="E270" s="118" t="s">
        <v>96</v>
      </c>
      <c r="F270" s="119" t="s">
        <v>245</v>
      </c>
      <c r="G270" s="30">
        <v>2</v>
      </c>
      <c r="H270" s="120"/>
      <c r="I270" s="120"/>
      <c r="J270" s="120"/>
      <c r="K270" s="30">
        <v>0</v>
      </c>
      <c r="L270" s="120"/>
      <c r="M270" s="120"/>
      <c r="N270" s="120"/>
      <c r="O270" s="30">
        <v>0</v>
      </c>
      <c r="P270" s="120"/>
      <c r="Q270" s="120"/>
      <c r="R270" s="120"/>
      <c r="S270" s="56" t="e">
        <f t="shared" si="33"/>
        <v>#DIV/0!</v>
      </c>
      <c r="T270" s="56" t="e">
        <f t="shared" si="34"/>
        <v>#DIV/0!</v>
      </c>
      <c r="U270" s="56" t="e">
        <f t="shared" si="35"/>
        <v>#DIV/0!</v>
      </c>
      <c r="V270" s="57" t="e">
        <f t="shared" si="36"/>
        <v>#DIV/0!</v>
      </c>
      <c r="W270" s="30">
        <v>32000</v>
      </c>
      <c r="X270" s="120"/>
      <c r="Y270" s="120"/>
      <c r="Z270" s="120"/>
      <c r="AA270" s="30">
        <v>11895</v>
      </c>
      <c r="AB270" s="120"/>
      <c r="AC270" s="120"/>
      <c r="AD270" s="120"/>
      <c r="AE270" s="55">
        <f t="shared" si="37"/>
        <v>0.37171874999999999</v>
      </c>
      <c r="AF270" s="55" t="e">
        <f t="shared" si="38"/>
        <v>#DIV/0!</v>
      </c>
      <c r="AG270" s="55" t="e">
        <f t="shared" si="39"/>
        <v>#DIV/0!</v>
      </c>
      <c r="AH270" s="55" t="e">
        <f t="shared" si="40"/>
        <v>#DIV/0!</v>
      </c>
    </row>
    <row r="271" spans="1:34" s="40" customFormat="1" ht="12" x14ac:dyDescent="0.2">
      <c r="A271" s="118" t="s">
        <v>369</v>
      </c>
      <c r="B271" s="118" t="s">
        <v>86</v>
      </c>
      <c r="C271" s="118" t="s">
        <v>245</v>
      </c>
      <c r="D271" s="118" t="s">
        <v>472</v>
      </c>
      <c r="E271" s="118" t="s">
        <v>188</v>
      </c>
      <c r="F271" s="119" t="s">
        <v>245</v>
      </c>
      <c r="G271" s="30">
        <v>1</v>
      </c>
      <c r="H271" s="120"/>
      <c r="I271" s="120"/>
      <c r="J271" s="120"/>
      <c r="K271" s="30">
        <v>0</v>
      </c>
      <c r="L271" s="120"/>
      <c r="M271" s="120"/>
      <c r="N271" s="120"/>
      <c r="O271" s="30">
        <v>0</v>
      </c>
      <c r="P271" s="120"/>
      <c r="Q271" s="120"/>
      <c r="R271" s="120"/>
      <c r="S271" s="56" t="e">
        <f t="shared" si="33"/>
        <v>#DIV/0!</v>
      </c>
      <c r="T271" s="56" t="e">
        <f t="shared" si="34"/>
        <v>#DIV/0!</v>
      </c>
      <c r="U271" s="56" t="e">
        <f t="shared" si="35"/>
        <v>#DIV/0!</v>
      </c>
      <c r="V271" s="57" t="e">
        <f t="shared" si="36"/>
        <v>#DIV/0!</v>
      </c>
      <c r="W271" s="30">
        <v>3021</v>
      </c>
      <c r="X271" s="120"/>
      <c r="Y271" s="120"/>
      <c r="Z271" s="120"/>
      <c r="AA271" s="30">
        <v>2921</v>
      </c>
      <c r="AB271" s="120"/>
      <c r="AC271" s="120"/>
      <c r="AD271" s="120"/>
      <c r="AE271" s="55">
        <f t="shared" si="37"/>
        <v>0.96689837802052303</v>
      </c>
      <c r="AF271" s="55" t="e">
        <f t="shared" si="38"/>
        <v>#DIV/0!</v>
      </c>
      <c r="AG271" s="55" t="e">
        <f t="shared" si="39"/>
        <v>#DIV/0!</v>
      </c>
      <c r="AH271" s="55" t="e">
        <f t="shared" si="40"/>
        <v>#DIV/0!</v>
      </c>
    </row>
    <row r="272" spans="1:34" s="40" customFormat="1" ht="12" x14ac:dyDescent="0.2">
      <c r="A272" s="118" t="s">
        <v>292</v>
      </c>
      <c r="B272" s="118" t="s">
        <v>8</v>
      </c>
      <c r="C272" s="118" t="s">
        <v>245</v>
      </c>
      <c r="D272" s="118" t="s">
        <v>481</v>
      </c>
      <c r="E272" s="118" t="s">
        <v>198</v>
      </c>
      <c r="F272" s="119" t="s">
        <v>245</v>
      </c>
      <c r="G272" s="120"/>
      <c r="H272" s="120"/>
      <c r="I272" s="120"/>
      <c r="J272" s="30">
        <v>4</v>
      </c>
      <c r="K272" s="120"/>
      <c r="L272" s="120"/>
      <c r="M272" s="120"/>
      <c r="N272" s="30">
        <v>752</v>
      </c>
      <c r="O272" s="120"/>
      <c r="P272" s="120"/>
      <c r="Q272" s="120"/>
      <c r="R272" s="30">
        <v>684</v>
      </c>
      <c r="S272" s="56" t="e">
        <f t="shared" si="33"/>
        <v>#DIV/0!</v>
      </c>
      <c r="T272" s="56" t="e">
        <f t="shared" si="34"/>
        <v>#DIV/0!</v>
      </c>
      <c r="U272" s="56" t="e">
        <f t="shared" si="35"/>
        <v>#DIV/0!</v>
      </c>
      <c r="V272" s="57">
        <f t="shared" si="36"/>
        <v>0.90957446808510634</v>
      </c>
      <c r="W272" s="120"/>
      <c r="X272" s="120"/>
      <c r="Y272" s="120"/>
      <c r="Z272" s="30">
        <v>0</v>
      </c>
      <c r="AA272" s="120"/>
      <c r="AB272" s="120"/>
      <c r="AC272" s="120"/>
      <c r="AD272" s="30">
        <v>0</v>
      </c>
      <c r="AE272" s="55" t="e">
        <f t="shared" si="37"/>
        <v>#DIV/0!</v>
      </c>
      <c r="AF272" s="55" t="e">
        <f t="shared" si="38"/>
        <v>#DIV/0!</v>
      </c>
      <c r="AG272" s="55" t="e">
        <f t="shared" si="39"/>
        <v>#DIV/0!</v>
      </c>
      <c r="AH272" s="55" t="e">
        <f t="shared" si="40"/>
        <v>#DIV/0!</v>
      </c>
    </row>
    <row r="273" spans="1:34" s="40" customFormat="1" ht="12" x14ac:dyDescent="0.2">
      <c r="A273" s="118" t="s">
        <v>292</v>
      </c>
      <c r="B273" s="118" t="s">
        <v>8</v>
      </c>
      <c r="C273" s="118" t="s">
        <v>245</v>
      </c>
      <c r="D273" s="118" t="s">
        <v>465</v>
      </c>
      <c r="E273" s="118" t="s">
        <v>181</v>
      </c>
      <c r="F273" s="119" t="s">
        <v>245</v>
      </c>
      <c r="G273" s="30">
        <v>1348</v>
      </c>
      <c r="H273" s="30">
        <v>601</v>
      </c>
      <c r="I273" s="30">
        <v>1352</v>
      </c>
      <c r="J273" s="30">
        <v>1605</v>
      </c>
      <c r="K273" s="30">
        <v>59212</v>
      </c>
      <c r="L273" s="30">
        <v>29062</v>
      </c>
      <c r="M273" s="30">
        <v>66288</v>
      </c>
      <c r="N273" s="30">
        <v>77832</v>
      </c>
      <c r="O273" s="30">
        <v>47642</v>
      </c>
      <c r="P273" s="30">
        <v>21177</v>
      </c>
      <c r="Q273" s="30">
        <v>51001</v>
      </c>
      <c r="R273" s="30">
        <v>57113</v>
      </c>
      <c r="S273" s="56">
        <f t="shared" si="33"/>
        <v>0.80460041883402011</v>
      </c>
      <c r="T273" s="56">
        <f t="shared" si="34"/>
        <v>0.72868350423233086</v>
      </c>
      <c r="U273" s="56">
        <f t="shared" si="35"/>
        <v>0.76938510741008925</v>
      </c>
      <c r="V273" s="57">
        <f t="shared" si="36"/>
        <v>0.73379843766060238</v>
      </c>
      <c r="W273" s="30">
        <v>205865</v>
      </c>
      <c r="X273" s="30">
        <v>0</v>
      </c>
      <c r="Y273" s="30">
        <v>1382681</v>
      </c>
      <c r="Z273" s="30">
        <v>526221</v>
      </c>
      <c r="AA273" s="30">
        <v>571</v>
      </c>
      <c r="AB273" s="30">
        <v>0</v>
      </c>
      <c r="AC273" s="30">
        <v>0</v>
      </c>
      <c r="AD273" s="30">
        <v>0</v>
      </c>
      <c r="AE273" s="55">
        <f t="shared" si="37"/>
        <v>2.7736623515410585E-3</v>
      </c>
      <c r="AF273" s="55" t="e">
        <f t="shared" si="38"/>
        <v>#DIV/0!</v>
      </c>
      <c r="AG273" s="55">
        <f t="shared" si="39"/>
        <v>0</v>
      </c>
      <c r="AH273" s="55">
        <f t="shared" si="40"/>
        <v>0</v>
      </c>
    </row>
    <row r="274" spans="1:34" s="40" customFormat="1" ht="12" x14ac:dyDescent="0.2">
      <c r="A274" s="118" t="s">
        <v>292</v>
      </c>
      <c r="B274" s="118" t="s">
        <v>8</v>
      </c>
      <c r="C274" s="118" t="s">
        <v>245</v>
      </c>
      <c r="D274" s="118" t="s">
        <v>378</v>
      </c>
      <c r="E274" s="118" t="s">
        <v>95</v>
      </c>
      <c r="F274" s="119" t="s">
        <v>245</v>
      </c>
      <c r="G274" s="30">
        <v>97</v>
      </c>
      <c r="H274" s="30">
        <v>40</v>
      </c>
      <c r="I274" s="30">
        <v>103</v>
      </c>
      <c r="J274" s="30">
        <v>300</v>
      </c>
      <c r="K274" s="30">
        <v>14550</v>
      </c>
      <c r="L274" s="30">
        <v>6000</v>
      </c>
      <c r="M274" s="30">
        <v>17384</v>
      </c>
      <c r="N274" s="30">
        <v>56344</v>
      </c>
      <c r="O274" s="30">
        <v>13283</v>
      </c>
      <c r="P274" s="30">
        <v>5630</v>
      </c>
      <c r="Q274" s="30">
        <v>12879</v>
      </c>
      <c r="R274" s="30">
        <v>47165</v>
      </c>
      <c r="S274" s="56">
        <f t="shared" si="33"/>
        <v>0.91292096219931274</v>
      </c>
      <c r="T274" s="56">
        <f t="shared" si="34"/>
        <v>0.93833333333333335</v>
      </c>
      <c r="U274" s="56">
        <f t="shared" si="35"/>
        <v>0.74085365853658536</v>
      </c>
      <c r="V274" s="57">
        <f t="shared" si="36"/>
        <v>0.83709001845804343</v>
      </c>
      <c r="W274" s="30">
        <v>229892</v>
      </c>
      <c r="X274" s="30">
        <v>134443</v>
      </c>
      <c r="Y274" s="30">
        <v>180000</v>
      </c>
      <c r="Z274" s="30">
        <v>142099</v>
      </c>
      <c r="AA274" s="30">
        <v>210788</v>
      </c>
      <c r="AB274" s="30">
        <v>81800</v>
      </c>
      <c r="AC274" s="30">
        <v>0</v>
      </c>
      <c r="AD274" s="30">
        <v>142099</v>
      </c>
      <c r="AE274" s="55">
        <f t="shared" si="37"/>
        <v>0.91690010961668955</v>
      </c>
      <c r="AF274" s="55">
        <f t="shared" si="38"/>
        <v>0.60843628898492297</v>
      </c>
      <c r="AG274" s="55">
        <f t="shared" si="39"/>
        <v>0</v>
      </c>
      <c r="AH274" s="55">
        <f t="shared" si="40"/>
        <v>1</v>
      </c>
    </row>
    <row r="275" spans="1:34" s="40" customFormat="1" ht="12" x14ac:dyDescent="0.2">
      <c r="A275" s="118" t="s">
        <v>292</v>
      </c>
      <c r="B275" s="118" t="s">
        <v>8</v>
      </c>
      <c r="C275" s="118" t="s">
        <v>245</v>
      </c>
      <c r="D275" s="118" t="s">
        <v>287</v>
      </c>
      <c r="E275" s="118" t="s">
        <v>3</v>
      </c>
      <c r="F275" s="119" t="s">
        <v>245</v>
      </c>
      <c r="G275" s="30">
        <v>5970</v>
      </c>
      <c r="H275" s="30">
        <v>2185</v>
      </c>
      <c r="I275" s="30">
        <v>4468</v>
      </c>
      <c r="J275" s="30">
        <v>4938</v>
      </c>
      <c r="K275" s="30">
        <v>761222</v>
      </c>
      <c r="L275" s="30">
        <v>268642</v>
      </c>
      <c r="M275" s="30">
        <v>621638</v>
      </c>
      <c r="N275" s="30">
        <v>843368</v>
      </c>
      <c r="O275" s="30">
        <v>635972</v>
      </c>
      <c r="P275" s="30">
        <v>207081</v>
      </c>
      <c r="Q275" s="30">
        <v>510380</v>
      </c>
      <c r="R275" s="30">
        <v>695075</v>
      </c>
      <c r="S275" s="56">
        <f t="shared" si="33"/>
        <v>0.83546192832051624</v>
      </c>
      <c r="T275" s="56">
        <f t="shared" si="34"/>
        <v>0.7708437251062753</v>
      </c>
      <c r="U275" s="56">
        <f t="shared" si="35"/>
        <v>0.82102445474697494</v>
      </c>
      <c r="V275" s="57">
        <f t="shared" si="36"/>
        <v>0.82416572599387217</v>
      </c>
      <c r="W275" s="30">
        <v>8571849</v>
      </c>
      <c r="X275" s="30">
        <v>6094605</v>
      </c>
      <c r="Y275" s="30">
        <v>22951776</v>
      </c>
      <c r="Z275" s="30">
        <v>28648092</v>
      </c>
      <c r="AA275" s="30">
        <v>1284524</v>
      </c>
      <c r="AB275" s="30">
        <v>162154</v>
      </c>
      <c r="AC275" s="30">
        <v>783815</v>
      </c>
      <c r="AD275" s="30">
        <v>551919</v>
      </c>
      <c r="AE275" s="55">
        <f t="shared" si="37"/>
        <v>0.14985378300527694</v>
      </c>
      <c r="AF275" s="55">
        <f t="shared" si="38"/>
        <v>2.6606154131399821E-2</v>
      </c>
      <c r="AG275" s="55">
        <f t="shared" si="39"/>
        <v>3.4150516282487248E-2</v>
      </c>
      <c r="AH275" s="55">
        <f t="shared" si="40"/>
        <v>1.926547150155759E-2</v>
      </c>
    </row>
    <row r="276" spans="1:34" s="40" customFormat="1" ht="12" x14ac:dyDescent="0.2">
      <c r="A276" s="118" t="s">
        <v>292</v>
      </c>
      <c r="B276" s="118" t="s">
        <v>8</v>
      </c>
      <c r="C276" s="118" t="s">
        <v>245</v>
      </c>
      <c r="D276" s="118" t="s">
        <v>289</v>
      </c>
      <c r="E276" s="118" t="s">
        <v>5</v>
      </c>
      <c r="F276" s="119" t="s">
        <v>245</v>
      </c>
      <c r="G276" s="30">
        <v>1</v>
      </c>
      <c r="H276" s="120"/>
      <c r="I276" s="120"/>
      <c r="J276" s="30">
        <v>3</v>
      </c>
      <c r="K276" s="30">
        <v>144</v>
      </c>
      <c r="L276" s="120"/>
      <c r="M276" s="120"/>
      <c r="N276" s="30">
        <v>530</v>
      </c>
      <c r="O276" s="30">
        <v>125</v>
      </c>
      <c r="P276" s="120"/>
      <c r="Q276" s="120"/>
      <c r="R276" s="30">
        <v>446</v>
      </c>
      <c r="S276" s="56">
        <f t="shared" si="33"/>
        <v>0.86805555555555558</v>
      </c>
      <c r="T276" s="56" t="e">
        <f t="shared" si="34"/>
        <v>#DIV/0!</v>
      </c>
      <c r="U276" s="56" t="e">
        <f t="shared" si="35"/>
        <v>#DIV/0!</v>
      </c>
      <c r="V276" s="57">
        <f t="shared" si="36"/>
        <v>0.84150943396226419</v>
      </c>
      <c r="W276" s="30">
        <v>17000</v>
      </c>
      <c r="X276" s="120"/>
      <c r="Y276" s="120"/>
      <c r="Z276" s="30">
        <v>24516</v>
      </c>
      <c r="AA276" s="30">
        <v>29</v>
      </c>
      <c r="AB276" s="120"/>
      <c r="AC276" s="120"/>
      <c r="AD276" s="30">
        <v>0</v>
      </c>
      <c r="AE276" s="55">
        <f t="shared" si="37"/>
        <v>1.7058823529411764E-3</v>
      </c>
      <c r="AF276" s="55" t="e">
        <f t="shared" si="38"/>
        <v>#DIV/0!</v>
      </c>
      <c r="AG276" s="55" t="e">
        <f t="shared" si="39"/>
        <v>#DIV/0!</v>
      </c>
      <c r="AH276" s="55">
        <f t="shared" si="40"/>
        <v>0</v>
      </c>
    </row>
    <row r="277" spans="1:34" s="40" customFormat="1" ht="12" x14ac:dyDescent="0.2">
      <c r="A277" s="118" t="s">
        <v>292</v>
      </c>
      <c r="B277" s="118" t="s">
        <v>8</v>
      </c>
      <c r="C277" s="118" t="s">
        <v>245</v>
      </c>
      <c r="D277" s="118" t="s">
        <v>399</v>
      </c>
      <c r="E277" s="118" t="s">
        <v>116</v>
      </c>
      <c r="F277" s="119" t="s">
        <v>245</v>
      </c>
      <c r="G277" s="30">
        <v>326</v>
      </c>
      <c r="H277" s="30">
        <v>138</v>
      </c>
      <c r="I277" s="30">
        <v>513</v>
      </c>
      <c r="J277" s="30">
        <v>769</v>
      </c>
      <c r="K277" s="30">
        <v>60600</v>
      </c>
      <c r="L277" s="30">
        <v>25848</v>
      </c>
      <c r="M277" s="30">
        <v>89845</v>
      </c>
      <c r="N277" s="30">
        <v>131519</v>
      </c>
      <c r="O277" s="30">
        <v>48684</v>
      </c>
      <c r="P277" s="30">
        <v>19987</v>
      </c>
      <c r="Q277" s="30">
        <v>70783</v>
      </c>
      <c r="R277" s="30">
        <v>101119</v>
      </c>
      <c r="S277" s="56">
        <f t="shared" si="33"/>
        <v>0.80336633663366341</v>
      </c>
      <c r="T277" s="56">
        <f t="shared" si="34"/>
        <v>0.77325131538223457</v>
      </c>
      <c r="U277" s="56">
        <f t="shared" si="35"/>
        <v>0.7878346040402916</v>
      </c>
      <c r="V277" s="57">
        <f t="shared" si="36"/>
        <v>0.76885469019685371</v>
      </c>
      <c r="W277" s="30">
        <v>0</v>
      </c>
      <c r="X277" s="30">
        <v>0</v>
      </c>
      <c r="Y277" s="30">
        <v>631366</v>
      </c>
      <c r="Z277" s="30">
        <v>1502337</v>
      </c>
      <c r="AA277" s="30">
        <v>0</v>
      </c>
      <c r="AB277" s="30">
        <v>0</v>
      </c>
      <c r="AC277" s="30">
        <v>416</v>
      </c>
      <c r="AD277" s="30">
        <v>987</v>
      </c>
      <c r="AE277" s="55" t="e">
        <f t="shared" si="37"/>
        <v>#DIV/0!</v>
      </c>
      <c r="AF277" s="55" t="e">
        <f t="shared" si="38"/>
        <v>#DIV/0!</v>
      </c>
      <c r="AG277" s="55">
        <f t="shared" si="39"/>
        <v>6.5888882201448919E-4</v>
      </c>
      <c r="AH277" s="55">
        <f t="shared" si="40"/>
        <v>6.5697643072093676E-4</v>
      </c>
    </row>
    <row r="278" spans="1:34" s="40" customFormat="1" ht="12" x14ac:dyDescent="0.2">
      <c r="A278" s="118" t="s">
        <v>292</v>
      </c>
      <c r="B278" s="118" t="s">
        <v>8</v>
      </c>
      <c r="C278" s="118" t="s">
        <v>245</v>
      </c>
      <c r="D278" s="118" t="s">
        <v>379</v>
      </c>
      <c r="E278" s="118" t="s">
        <v>96</v>
      </c>
      <c r="F278" s="119" t="s">
        <v>245</v>
      </c>
      <c r="G278" s="30">
        <v>193</v>
      </c>
      <c r="H278" s="30">
        <v>6</v>
      </c>
      <c r="I278" s="120"/>
      <c r="J278" s="120"/>
      <c r="K278" s="30">
        <v>9266</v>
      </c>
      <c r="L278" s="30">
        <v>290</v>
      </c>
      <c r="M278" s="120"/>
      <c r="N278" s="120"/>
      <c r="O278" s="30">
        <v>5799</v>
      </c>
      <c r="P278" s="30">
        <v>228</v>
      </c>
      <c r="Q278" s="120"/>
      <c r="R278" s="120"/>
      <c r="S278" s="56">
        <f t="shared" si="33"/>
        <v>0.62583639110727396</v>
      </c>
      <c r="T278" s="56">
        <f t="shared" si="34"/>
        <v>0.78620689655172415</v>
      </c>
      <c r="U278" s="56" t="e">
        <f t="shared" si="35"/>
        <v>#DIV/0!</v>
      </c>
      <c r="V278" s="57" t="e">
        <f t="shared" si="36"/>
        <v>#DIV/0!</v>
      </c>
      <c r="W278" s="30">
        <v>0</v>
      </c>
      <c r="X278" s="30">
        <v>0</v>
      </c>
      <c r="Y278" s="120"/>
      <c r="Z278" s="120"/>
      <c r="AA278" s="30">
        <v>0</v>
      </c>
      <c r="AB278" s="30">
        <v>0</v>
      </c>
      <c r="AC278" s="120"/>
      <c r="AD278" s="120"/>
      <c r="AE278" s="55" t="e">
        <f t="shared" si="37"/>
        <v>#DIV/0!</v>
      </c>
      <c r="AF278" s="55" t="e">
        <f t="shared" si="38"/>
        <v>#DIV/0!</v>
      </c>
      <c r="AG278" s="55" t="e">
        <f t="shared" si="39"/>
        <v>#DIV/0!</v>
      </c>
      <c r="AH278" s="55" t="e">
        <f t="shared" si="40"/>
        <v>#DIV/0!</v>
      </c>
    </row>
    <row r="279" spans="1:34" s="40" customFormat="1" ht="12" x14ac:dyDescent="0.2">
      <c r="A279" s="118" t="s">
        <v>292</v>
      </c>
      <c r="B279" s="118" t="s">
        <v>8</v>
      </c>
      <c r="C279" s="118" t="s">
        <v>245</v>
      </c>
      <c r="D279" s="118" t="s">
        <v>398</v>
      </c>
      <c r="E279" s="118" t="s">
        <v>160</v>
      </c>
      <c r="F279" s="119" t="s">
        <v>245</v>
      </c>
      <c r="G279" s="120"/>
      <c r="H279" s="120"/>
      <c r="I279" s="120"/>
      <c r="J279" s="30">
        <v>72</v>
      </c>
      <c r="K279" s="120"/>
      <c r="L279" s="120"/>
      <c r="M279" s="120"/>
      <c r="N279" s="30">
        <v>3468</v>
      </c>
      <c r="O279" s="120"/>
      <c r="P279" s="120"/>
      <c r="Q279" s="120"/>
      <c r="R279" s="30">
        <v>2282</v>
      </c>
      <c r="S279" s="56" t="e">
        <f t="shared" si="33"/>
        <v>#DIV/0!</v>
      </c>
      <c r="T279" s="56" t="e">
        <f t="shared" si="34"/>
        <v>#DIV/0!</v>
      </c>
      <c r="U279" s="56" t="e">
        <f t="shared" si="35"/>
        <v>#DIV/0!</v>
      </c>
      <c r="V279" s="57">
        <f t="shared" si="36"/>
        <v>0.65801614763552485</v>
      </c>
      <c r="W279" s="120"/>
      <c r="X279" s="120"/>
      <c r="Y279" s="120"/>
      <c r="Z279" s="30">
        <v>36265</v>
      </c>
      <c r="AA279" s="120"/>
      <c r="AB279" s="120"/>
      <c r="AC279" s="120"/>
      <c r="AD279" s="30">
        <v>0</v>
      </c>
      <c r="AE279" s="55" t="e">
        <f t="shared" si="37"/>
        <v>#DIV/0!</v>
      </c>
      <c r="AF279" s="55" t="e">
        <f t="shared" si="38"/>
        <v>#DIV/0!</v>
      </c>
      <c r="AG279" s="55" t="e">
        <f t="shared" si="39"/>
        <v>#DIV/0!</v>
      </c>
      <c r="AH279" s="55">
        <f t="shared" si="40"/>
        <v>0</v>
      </c>
    </row>
    <row r="280" spans="1:34" s="40" customFormat="1" ht="12" x14ac:dyDescent="0.2">
      <c r="A280" s="118" t="s">
        <v>292</v>
      </c>
      <c r="B280" s="118" t="s">
        <v>8</v>
      </c>
      <c r="C280" s="118" t="s">
        <v>245</v>
      </c>
      <c r="D280" s="118" t="s">
        <v>290</v>
      </c>
      <c r="E280" s="118" t="s">
        <v>6</v>
      </c>
      <c r="F280" s="119" t="s">
        <v>245</v>
      </c>
      <c r="G280" s="30">
        <v>678</v>
      </c>
      <c r="H280" s="30">
        <v>328</v>
      </c>
      <c r="I280" s="30">
        <v>806</v>
      </c>
      <c r="J280" s="30">
        <v>1308</v>
      </c>
      <c r="K280" s="30">
        <v>123651</v>
      </c>
      <c r="L280" s="30">
        <v>49989</v>
      </c>
      <c r="M280" s="30">
        <v>133695</v>
      </c>
      <c r="N280" s="30">
        <v>223176</v>
      </c>
      <c r="O280" s="30">
        <v>106046</v>
      </c>
      <c r="P280" s="30">
        <v>40870</v>
      </c>
      <c r="Q280" s="30">
        <v>109938</v>
      </c>
      <c r="R280" s="30">
        <v>170520</v>
      </c>
      <c r="S280" s="56">
        <f t="shared" si="33"/>
        <v>0.85762347251538606</v>
      </c>
      <c r="T280" s="56">
        <f t="shared" si="34"/>
        <v>0.81757986757086554</v>
      </c>
      <c r="U280" s="56">
        <f t="shared" si="35"/>
        <v>0.82230449904633685</v>
      </c>
      <c r="V280" s="57">
        <f t="shared" si="36"/>
        <v>0.76406065168297665</v>
      </c>
      <c r="W280" s="30">
        <v>0</v>
      </c>
      <c r="X280" s="30">
        <v>0</v>
      </c>
      <c r="Y280" s="30">
        <v>1447224</v>
      </c>
      <c r="Z280" s="30">
        <v>5468614</v>
      </c>
      <c r="AA280" s="30">
        <v>0</v>
      </c>
      <c r="AB280" s="30">
        <v>0</v>
      </c>
      <c r="AC280" s="30">
        <v>1365</v>
      </c>
      <c r="AD280" s="30">
        <v>2868</v>
      </c>
      <c r="AE280" s="55" t="e">
        <f t="shared" si="37"/>
        <v>#DIV/0!</v>
      </c>
      <c r="AF280" s="55" t="e">
        <f t="shared" si="38"/>
        <v>#DIV/0!</v>
      </c>
      <c r="AG280" s="55">
        <f t="shared" si="39"/>
        <v>9.4318502180726685E-4</v>
      </c>
      <c r="AH280" s="55">
        <f t="shared" si="40"/>
        <v>5.2444732797012191E-4</v>
      </c>
    </row>
    <row r="281" spans="1:34" s="40" customFormat="1" ht="12" x14ac:dyDescent="0.2">
      <c r="A281" s="118" t="s">
        <v>292</v>
      </c>
      <c r="B281" s="118" t="s">
        <v>8</v>
      </c>
      <c r="C281" s="118" t="s">
        <v>245</v>
      </c>
      <c r="D281" s="118" t="s">
        <v>291</v>
      </c>
      <c r="E281" s="118" t="s">
        <v>7</v>
      </c>
      <c r="F281" s="119" t="s">
        <v>245</v>
      </c>
      <c r="G281" s="30">
        <v>215</v>
      </c>
      <c r="H281" s="30">
        <v>83</v>
      </c>
      <c r="I281" s="30">
        <v>143</v>
      </c>
      <c r="J281" s="30">
        <v>1213</v>
      </c>
      <c r="K281" s="30">
        <v>10342</v>
      </c>
      <c r="L281" s="30">
        <v>3984</v>
      </c>
      <c r="M281" s="30">
        <v>10839</v>
      </c>
      <c r="N281" s="30">
        <v>186905</v>
      </c>
      <c r="O281" s="30">
        <v>7645</v>
      </c>
      <c r="P281" s="30">
        <v>2507</v>
      </c>
      <c r="Q281" s="30">
        <v>9143</v>
      </c>
      <c r="R281" s="30">
        <v>144944</v>
      </c>
      <c r="S281" s="56">
        <f t="shared" si="33"/>
        <v>0.73921871978340747</v>
      </c>
      <c r="T281" s="56">
        <f t="shared" si="34"/>
        <v>0.62926706827309242</v>
      </c>
      <c r="U281" s="56">
        <f t="shared" si="35"/>
        <v>0.84352800073807543</v>
      </c>
      <c r="V281" s="57">
        <f t="shared" si="36"/>
        <v>0.775495572617105</v>
      </c>
      <c r="W281" s="30">
        <v>0</v>
      </c>
      <c r="X281" s="30">
        <v>0</v>
      </c>
      <c r="Y281" s="30">
        <v>699277</v>
      </c>
      <c r="Z281" s="30">
        <v>9337284</v>
      </c>
      <c r="AA281" s="30">
        <v>0</v>
      </c>
      <c r="AB281" s="30">
        <v>0</v>
      </c>
      <c r="AC281" s="30">
        <v>3</v>
      </c>
      <c r="AD281" s="30">
        <v>1037</v>
      </c>
      <c r="AE281" s="55" t="e">
        <f t="shared" si="37"/>
        <v>#DIV/0!</v>
      </c>
      <c r="AF281" s="55" t="e">
        <f t="shared" si="38"/>
        <v>#DIV/0!</v>
      </c>
      <c r="AG281" s="55">
        <f t="shared" si="39"/>
        <v>4.2901453930273698E-6</v>
      </c>
      <c r="AH281" s="55">
        <f t="shared" si="40"/>
        <v>1.1106013268954869E-4</v>
      </c>
    </row>
    <row r="282" spans="1:34" s="40" customFormat="1" ht="12" x14ac:dyDescent="0.2">
      <c r="A282" s="118" t="s">
        <v>292</v>
      </c>
      <c r="B282" s="118" t="s">
        <v>8</v>
      </c>
      <c r="C282" s="118" t="s">
        <v>245</v>
      </c>
      <c r="D282" s="118" t="s">
        <v>477</v>
      </c>
      <c r="E282" s="118" t="s">
        <v>194</v>
      </c>
      <c r="F282" s="119" t="s">
        <v>245</v>
      </c>
      <c r="G282" s="30">
        <v>1</v>
      </c>
      <c r="H282" s="30">
        <v>1</v>
      </c>
      <c r="I282" s="120"/>
      <c r="J282" s="120"/>
      <c r="K282" s="30">
        <v>68</v>
      </c>
      <c r="L282" s="30">
        <v>50</v>
      </c>
      <c r="M282" s="120"/>
      <c r="N282" s="120"/>
      <c r="O282" s="30">
        <v>0</v>
      </c>
      <c r="P282" s="30">
        <v>33</v>
      </c>
      <c r="Q282" s="120"/>
      <c r="R282" s="120"/>
      <c r="S282" s="56">
        <f t="shared" si="33"/>
        <v>0</v>
      </c>
      <c r="T282" s="56">
        <f t="shared" si="34"/>
        <v>0.66</v>
      </c>
      <c r="U282" s="56" t="e">
        <f t="shared" si="35"/>
        <v>#DIV/0!</v>
      </c>
      <c r="V282" s="57" t="e">
        <f t="shared" si="36"/>
        <v>#DIV/0!</v>
      </c>
      <c r="W282" s="30">
        <v>0</v>
      </c>
      <c r="X282" s="30">
        <v>0</v>
      </c>
      <c r="Y282" s="120"/>
      <c r="Z282" s="120"/>
      <c r="AA282" s="30">
        <v>0</v>
      </c>
      <c r="AB282" s="30">
        <v>0</v>
      </c>
      <c r="AC282" s="120"/>
      <c r="AD282" s="120"/>
      <c r="AE282" s="55" t="e">
        <f t="shared" si="37"/>
        <v>#DIV/0!</v>
      </c>
      <c r="AF282" s="55" t="e">
        <f t="shared" si="38"/>
        <v>#DIV/0!</v>
      </c>
      <c r="AG282" s="55" t="e">
        <f t="shared" si="39"/>
        <v>#DIV/0!</v>
      </c>
      <c r="AH282" s="55" t="e">
        <f t="shared" si="40"/>
        <v>#DIV/0!</v>
      </c>
    </row>
    <row r="283" spans="1:34" s="40" customFormat="1" ht="12" x14ac:dyDescent="0.2">
      <c r="A283" s="118" t="s">
        <v>292</v>
      </c>
      <c r="B283" s="118" t="s">
        <v>8</v>
      </c>
      <c r="C283" s="118" t="s">
        <v>245</v>
      </c>
      <c r="D283" s="118" t="s">
        <v>351</v>
      </c>
      <c r="E283" s="118" t="s">
        <v>193</v>
      </c>
      <c r="F283" s="119" t="s">
        <v>245</v>
      </c>
      <c r="G283" s="120"/>
      <c r="H283" s="30">
        <v>1</v>
      </c>
      <c r="I283" s="120"/>
      <c r="J283" s="120"/>
      <c r="K283" s="120"/>
      <c r="L283" s="30">
        <v>48</v>
      </c>
      <c r="M283" s="120"/>
      <c r="N283" s="120"/>
      <c r="O283" s="120"/>
      <c r="P283" s="30">
        <v>34</v>
      </c>
      <c r="Q283" s="120"/>
      <c r="R283" s="120"/>
      <c r="S283" s="56" t="e">
        <f t="shared" si="33"/>
        <v>#DIV/0!</v>
      </c>
      <c r="T283" s="56">
        <f t="shared" si="34"/>
        <v>0.70833333333333337</v>
      </c>
      <c r="U283" s="56" t="e">
        <f t="shared" si="35"/>
        <v>#DIV/0!</v>
      </c>
      <c r="V283" s="57" t="e">
        <f t="shared" si="36"/>
        <v>#DIV/0!</v>
      </c>
      <c r="W283" s="120"/>
      <c r="X283" s="30">
        <v>0</v>
      </c>
      <c r="Y283" s="120"/>
      <c r="Z283" s="120"/>
      <c r="AA283" s="120"/>
      <c r="AB283" s="30">
        <v>0</v>
      </c>
      <c r="AC283" s="120"/>
      <c r="AD283" s="120"/>
      <c r="AE283" s="55" t="e">
        <f t="shared" si="37"/>
        <v>#DIV/0!</v>
      </c>
      <c r="AF283" s="55" t="e">
        <f t="shared" si="38"/>
        <v>#DIV/0!</v>
      </c>
      <c r="AG283" s="55" t="e">
        <f t="shared" si="39"/>
        <v>#DIV/0!</v>
      </c>
      <c r="AH283" s="55" t="e">
        <f t="shared" si="40"/>
        <v>#DIV/0!</v>
      </c>
    </row>
    <row r="284" spans="1:34" s="40" customFormat="1" ht="12" x14ac:dyDescent="0.2">
      <c r="A284" s="118" t="s">
        <v>292</v>
      </c>
      <c r="B284" s="118" t="s">
        <v>8</v>
      </c>
      <c r="C284" s="118" t="s">
        <v>245</v>
      </c>
      <c r="D284" s="118" t="s">
        <v>285</v>
      </c>
      <c r="E284" s="118" t="s">
        <v>1</v>
      </c>
      <c r="F284" s="119" t="s">
        <v>245</v>
      </c>
      <c r="G284" s="120"/>
      <c r="H284" s="120"/>
      <c r="I284" s="120"/>
      <c r="J284" s="30">
        <v>8</v>
      </c>
      <c r="K284" s="120"/>
      <c r="L284" s="120"/>
      <c r="M284" s="120"/>
      <c r="N284" s="30">
        <v>1472</v>
      </c>
      <c r="O284" s="120"/>
      <c r="P284" s="120"/>
      <c r="Q284" s="120"/>
      <c r="R284" s="30">
        <v>996</v>
      </c>
      <c r="S284" s="56" t="e">
        <f t="shared" si="33"/>
        <v>#DIV/0!</v>
      </c>
      <c r="T284" s="56" t="e">
        <f t="shared" si="34"/>
        <v>#DIV/0!</v>
      </c>
      <c r="U284" s="56" t="e">
        <f t="shared" si="35"/>
        <v>#DIV/0!</v>
      </c>
      <c r="V284" s="57">
        <f t="shared" si="36"/>
        <v>0.67663043478260865</v>
      </c>
      <c r="W284" s="120"/>
      <c r="X284" s="120"/>
      <c r="Y284" s="120"/>
      <c r="Z284" s="30">
        <v>8065</v>
      </c>
      <c r="AA284" s="120"/>
      <c r="AB284" s="120"/>
      <c r="AC284" s="120"/>
      <c r="AD284" s="30">
        <v>0</v>
      </c>
      <c r="AE284" s="55" t="e">
        <f t="shared" si="37"/>
        <v>#DIV/0!</v>
      </c>
      <c r="AF284" s="55" t="e">
        <f t="shared" si="38"/>
        <v>#DIV/0!</v>
      </c>
      <c r="AG284" s="55" t="e">
        <f t="shared" si="39"/>
        <v>#DIV/0!</v>
      </c>
      <c r="AH284" s="55">
        <f t="shared" si="40"/>
        <v>0</v>
      </c>
    </row>
    <row r="285" spans="1:34" s="40" customFormat="1" ht="12" x14ac:dyDescent="0.2">
      <c r="A285" s="118" t="s">
        <v>379</v>
      </c>
      <c r="B285" s="118" t="s">
        <v>96</v>
      </c>
      <c r="C285" s="118" t="s">
        <v>245</v>
      </c>
      <c r="D285" s="118" t="s">
        <v>432</v>
      </c>
      <c r="E285" s="118" t="s">
        <v>149</v>
      </c>
      <c r="F285" s="119" t="s">
        <v>245</v>
      </c>
      <c r="G285" s="30">
        <v>984</v>
      </c>
      <c r="H285" s="30">
        <v>426</v>
      </c>
      <c r="I285" s="30">
        <v>437</v>
      </c>
      <c r="J285" s="30">
        <v>622</v>
      </c>
      <c r="K285" s="30">
        <v>50354</v>
      </c>
      <c r="L285" s="30">
        <v>21768</v>
      </c>
      <c r="M285" s="30">
        <v>24195</v>
      </c>
      <c r="N285" s="30">
        <v>34268</v>
      </c>
      <c r="O285" s="30">
        <v>32525</v>
      </c>
      <c r="P285" s="30">
        <v>13451</v>
      </c>
      <c r="Q285" s="30">
        <v>16774</v>
      </c>
      <c r="R285" s="30">
        <v>25690</v>
      </c>
      <c r="S285" s="56">
        <f t="shared" si="33"/>
        <v>0.64592683798705164</v>
      </c>
      <c r="T285" s="56">
        <f t="shared" si="34"/>
        <v>0.61792539507533994</v>
      </c>
      <c r="U285" s="56">
        <f t="shared" si="35"/>
        <v>0.69328373630915474</v>
      </c>
      <c r="V285" s="57">
        <f t="shared" si="36"/>
        <v>0.74967900081708883</v>
      </c>
      <c r="W285" s="30">
        <v>25236</v>
      </c>
      <c r="X285" s="30">
        <v>49761</v>
      </c>
      <c r="Y285" s="30">
        <v>469577</v>
      </c>
      <c r="Z285" s="30">
        <v>236858</v>
      </c>
      <c r="AA285" s="30">
        <v>24736</v>
      </c>
      <c r="AB285" s="30">
        <v>0</v>
      </c>
      <c r="AC285" s="30">
        <v>0</v>
      </c>
      <c r="AD285" s="30">
        <v>616</v>
      </c>
      <c r="AE285" s="55">
        <f t="shared" si="37"/>
        <v>0.9801870343953083</v>
      </c>
      <c r="AF285" s="55">
        <f t="shared" si="38"/>
        <v>0</v>
      </c>
      <c r="AG285" s="55">
        <f t="shared" si="39"/>
        <v>0</v>
      </c>
      <c r="AH285" s="55">
        <f t="shared" si="40"/>
        <v>2.6007143520590395E-3</v>
      </c>
    </row>
    <row r="286" spans="1:34" s="40" customFormat="1" ht="12" x14ac:dyDescent="0.2">
      <c r="A286" s="118" t="s">
        <v>379</v>
      </c>
      <c r="B286" s="118" t="s">
        <v>96</v>
      </c>
      <c r="C286" s="118" t="s">
        <v>245</v>
      </c>
      <c r="D286" s="118" t="s">
        <v>443</v>
      </c>
      <c r="E286" s="118" t="s">
        <v>159</v>
      </c>
      <c r="F286" s="119" t="s">
        <v>245</v>
      </c>
      <c r="G286" s="30">
        <v>298</v>
      </c>
      <c r="H286" s="30">
        <v>131</v>
      </c>
      <c r="I286" s="30">
        <v>287</v>
      </c>
      <c r="J286" s="30">
        <v>357</v>
      </c>
      <c r="K286" s="30">
        <v>14296</v>
      </c>
      <c r="L286" s="30">
        <v>6380</v>
      </c>
      <c r="M286" s="30">
        <v>15711</v>
      </c>
      <c r="N286" s="30">
        <v>19684</v>
      </c>
      <c r="O286" s="30">
        <v>10884</v>
      </c>
      <c r="P286" s="30">
        <v>4922</v>
      </c>
      <c r="Q286" s="30">
        <v>11057</v>
      </c>
      <c r="R286" s="30">
        <v>15969</v>
      </c>
      <c r="S286" s="56">
        <f t="shared" si="33"/>
        <v>0.76133184107442642</v>
      </c>
      <c r="T286" s="56">
        <f t="shared" si="34"/>
        <v>0.77147335423197494</v>
      </c>
      <c r="U286" s="56">
        <f t="shared" si="35"/>
        <v>0.70377442556170833</v>
      </c>
      <c r="V286" s="57">
        <f t="shared" si="36"/>
        <v>0.81126803495224553</v>
      </c>
      <c r="W286" s="30">
        <v>0</v>
      </c>
      <c r="X286" s="30">
        <v>0</v>
      </c>
      <c r="Y286" s="30">
        <v>303396</v>
      </c>
      <c r="Z286" s="30">
        <v>123316</v>
      </c>
      <c r="AA286" s="30">
        <v>0</v>
      </c>
      <c r="AB286" s="30">
        <v>0</v>
      </c>
      <c r="AC286" s="30">
        <v>0</v>
      </c>
      <c r="AD286" s="30">
        <v>0</v>
      </c>
      <c r="AE286" s="55" t="e">
        <f t="shared" si="37"/>
        <v>#DIV/0!</v>
      </c>
      <c r="AF286" s="55" t="e">
        <f t="shared" si="38"/>
        <v>#DIV/0!</v>
      </c>
      <c r="AG286" s="55">
        <f t="shared" si="39"/>
        <v>0</v>
      </c>
      <c r="AH286" s="55">
        <f t="shared" si="40"/>
        <v>0</v>
      </c>
    </row>
    <row r="287" spans="1:34" s="40" customFormat="1" ht="12" x14ac:dyDescent="0.2">
      <c r="A287" s="118" t="s">
        <v>379</v>
      </c>
      <c r="B287" s="118" t="s">
        <v>96</v>
      </c>
      <c r="C287" s="118" t="s">
        <v>245</v>
      </c>
      <c r="D287" s="118" t="s">
        <v>465</v>
      </c>
      <c r="E287" s="118" t="s">
        <v>181</v>
      </c>
      <c r="F287" s="119" t="s">
        <v>245</v>
      </c>
      <c r="G287" s="30">
        <v>829</v>
      </c>
      <c r="H287" s="30">
        <v>386</v>
      </c>
      <c r="I287" s="30">
        <v>601</v>
      </c>
      <c r="J287" s="30">
        <v>640</v>
      </c>
      <c r="K287" s="30">
        <v>39525</v>
      </c>
      <c r="L287" s="30">
        <v>18681</v>
      </c>
      <c r="M287" s="30">
        <v>29477</v>
      </c>
      <c r="N287" s="30">
        <v>30981</v>
      </c>
      <c r="O287" s="30">
        <v>27499</v>
      </c>
      <c r="P287" s="30">
        <v>11802</v>
      </c>
      <c r="Q287" s="30">
        <v>20067</v>
      </c>
      <c r="R287" s="30">
        <v>20197</v>
      </c>
      <c r="S287" s="56">
        <f t="shared" si="33"/>
        <v>0.69573687539531937</v>
      </c>
      <c r="T287" s="56">
        <f t="shared" si="34"/>
        <v>0.63176489481291154</v>
      </c>
      <c r="U287" s="56">
        <f t="shared" si="35"/>
        <v>0.68076805645079219</v>
      </c>
      <c r="V287" s="57">
        <f t="shared" si="36"/>
        <v>0.65191569026177332</v>
      </c>
      <c r="W287" s="30">
        <v>0</v>
      </c>
      <c r="X287" s="30">
        <v>0</v>
      </c>
      <c r="Y287" s="30">
        <v>621953</v>
      </c>
      <c r="Z287" s="30">
        <v>232435</v>
      </c>
      <c r="AA287" s="30">
        <v>0</v>
      </c>
      <c r="AB287" s="30">
        <v>0</v>
      </c>
      <c r="AC287" s="30">
        <v>0</v>
      </c>
      <c r="AD287" s="30">
        <v>0</v>
      </c>
      <c r="AE287" s="55" t="e">
        <f t="shared" si="37"/>
        <v>#DIV/0!</v>
      </c>
      <c r="AF287" s="55" t="e">
        <f t="shared" si="38"/>
        <v>#DIV/0!</v>
      </c>
      <c r="AG287" s="55">
        <f t="shared" si="39"/>
        <v>0</v>
      </c>
      <c r="AH287" s="55">
        <f t="shared" si="40"/>
        <v>0</v>
      </c>
    </row>
    <row r="288" spans="1:34" s="40" customFormat="1" ht="12" x14ac:dyDescent="0.2">
      <c r="A288" s="118" t="s">
        <v>379</v>
      </c>
      <c r="B288" s="118" t="s">
        <v>96</v>
      </c>
      <c r="C288" s="118" t="s">
        <v>245</v>
      </c>
      <c r="D288" s="118" t="s">
        <v>378</v>
      </c>
      <c r="E288" s="118" t="s">
        <v>95</v>
      </c>
      <c r="F288" s="119" t="s">
        <v>245</v>
      </c>
      <c r="G288" s="30">
        <v>60</v>
      </c>
      <c r="H288" s="30">
        <v>11</v>
      </c>
      <c r="I288" s="30">
        <v>5</v>
      </c>
      <c r="J288" s="30">
        <v>56</v>
      </c>
      <c r="K288" s="30">
        <v>8999</v>
      </c>
      <c r="L288" s="30">
        <v>1650</v>
      </c>
      <c r="M288" s="30">
        <v>940</v>
      </c>
      <c r="N288" s="30">
        <v>10512</v>
      </c>
      <c r="O288" s="30">
        <v>6890</v>
      </c>
      <c r="P288" s="30">
        <v>1487</v>
      </c>
      <c r="Q288" s="30">
        <v>729</v>
      </c>
      <c r="R288" s="30">
        <v>7514</v>
      </c>
      <c r="S288" s="56">
        <f t="shared" si="33"/>
        <v>0.76564062673630406</v>
      </c>
      <c r="T288" s="56">
        <f t="shared" si="34"/>
        <v>0.90121212121212124</v>
      </c>
      <c r="U288" s="56">
        <f t="shared" si="35"/>
        <v>0.77553191489361706</v>
      </c>
      <c r="V288" s="57">
        <f t="shared" si="36"/>
        <v>0.71480213089802136</v>
      </c>
      <c r="W288" s="30">
        <v>0</v>
      </c>
      <c r="X288" s="30">
        <v>28344</v>
      </c>
      <c r="Y288" s="30">
        <v>0</v>
      </c>
      <c r="Z288" s="30">
        <v>0</v>
      </c>
      <c r="AA288" s="30">
        <v>0</v>
      </c>
      <c r="AB288" s="30">
        <v>0</v>
      </c>
      <c r="AC288" s="30">
        <v>0</v>
      </c>
      <c r="AD288" s="30">
        <v>0</v>
      </c>
      <c r="AE288" s="55" t="e">
        <f t="shared" si="37"/>
        <v>#DIV/0!</v>
      </c>
      <c r="AF288" s="55">
        <f t="shared" si="38"/>
        <v>0</v>
      </c>
      <c r="AG288" s="55" t="e">
        <f t="shared" si="39"/>
        <v>#DIV/0!</v>
      </c>
      <c r="AH288" s="55" t="e">
        <f t="shared" si="40"/>
        <v>#DIV/0!</v>
      </c>
    </row>
    <row r="289" spans="1:34" s="40" customFormat="1" ht="12" x14ac:dyDescent="0.2">
      <c r="A289" s="118" t="s">
        <v>379</v>
      </c>
      <c r="B289" s="118" t="s">
        <v>96</v>
      </c>
      <c r="C289" s="118" t="s">
        <v>245</v>
      </c>
      <c r="D289" s="118" t="s">
        <v>291</v>
      </c>
      <c r="E289" s="118" t="s">
        <v>7</v>
      </c>
      <c r="F289" s="119" t="s">
        <v>245</v>
      </c>
      <c r="G289" s="30">
        <v>316</v>
      </c>
      <c r="H289" s="30">
        <v>100</v>
      </c>
      <c r="I289" s="30">
        <v>318</v>
      </c>
      <c r="J289" s="30">
        <v>990</v>
      </c>
      <c r="K289" s="30">
        <v>36885</v>
      </c>
      <c r="L289" s="30">
        <v>10436</v>
      </c>
      <c r="M289" s="30">
        <v>53383</v>
      </c>
      <c r="N289" s="30">
        <v>168125</v>
      </c>
      <c r="O289" s="30">
        <v>28910</v>
      </c>
      <c r="P289" s="30">
        <v>7633</v>
      </c>
      <c r="Q289" s="30">
        <v>38139</v>
      </c>
      <c r="R289" s="30">
        <v>121264</v>
      </c>
      <c r="S289" s="56">
        <f t="shared" si="33"/>
        <v>0.78378744747187201</v>
      </c>
      <c r="T289" s="56">
        <f t="shared" si="34"/>
        <v>0.73141050210808733</v>
      </c>
      <c r="U289" s="56">
        <f t="shared" si="35"/>
        <v>0.71444092688683658</v>
      </c>
      <c r="V289" s="57">
        <f t="shared" si="36"/>
        <v>0.72127286245353162</v>
      </c>
      <c r="W289" s="30">
        <v>142865</v>
      </c>
      <c r="X289" s="30">
        <v>254420</v>
      </c>
      <c r="Y289" s="30">
        <v>1874728</v>
      </c>
      <c r="Z289" s="30">
        <v>9340606</v>
      </c>
      <c r="AA289" s="30">
        <v>52642</v>
      </c>
      <c r="AB289" s="30">
        <v>8042</v>
      </c>
      <c r="AC289" s="30">
        <v>468</v>
      </c>
      <c r="AD289" s="30">
        <v>7907</v>
      </c>
      <c r="AE289" s="55">
        <f t="shared" si="37"/>
        <v>0.36847373394463306</v>
      </c>
      <c r="AF289" s="55">
        <f t="shared" si="38"/>
        <v>3.1609150224038991E-2</v>
      </c>
      <c r="AG289" s="55">
        <f t="shared" si="39"/>
        <v>2.4963621389342881E-4</v>
      </c>
      <c r="AH289" s="55">
        <f t="shared" si="40"/>
        <v>8.4651895176822574E-4</v>
      </c>
    </row>
    <row r="290" spans="1:34" s="40" customFormat="1" ht="12" x14ac:dyDescent="0.2">
      <c r="A290" s="118" t="s">
        <v>379</v>
      </c>
      <c r="B290" s="118" t="s">
        <v>96</v>
      </c>
      <c r="C290" s="118" t="s">
        <v>245</v>
      </c>
      <c r="D290" s="118" t="s">
        <v>292</v>
      </c>
      <c r="E290" s="118" t="s">
        <v>8</v>
      </c>
      <c r="F290" s="119" t="s">
        <v>245</v>
      </c>
      <c r="G290" s="30">
        <v>193</v>
      </c>
      <c r="H290" s="30">
        <v>6</v>
      </c>
      <c r="I290" s="120"/>
      <c r="J290" s="120"/>
      <c r="K290" s="30">
        <v>9264</v>
      </c>
      <c r="L290" s="30">
        <v>290</v>
      </c>
      <c r="M290" s="120"/>
      <c r="N290" s="120"/>
      <c r="O290" s="30">
        <v>5702</v>
      </c>
      <c r="P290" s="30">
        <v>187</v>
      </c>
      <c r="Q290" s="120"/>
      <c r="R290" s="120"/>
      <c r="S290" s="56">
        <f t="shared" si="33"/>
        <v>0.61550086355785838</v>
      </c>
      <c r="T290" s="56">
        <f t="shared" si="34"/>
        <v>0.64482758620689651</v>
      </c>
      <c r="U290" s="56" t="e">
        <f t="shared" si="35"/>
        <v>#DIV/0!</v>
      </c>
      <c r="V290" s="57" t="e">
        <f t="shared" si="36"/>
        <v>#DIV/0!</v>
      </c>
      <c r="W290" s="30">
        <v>0</v>
      </c>
      <c r="X290" s="30">
        <v>0</v>
      </c>
      <c r="Y290" s="120"/>
      <c r="Z290" s="120"/>
      <c r="AA290" s="30">
        <v>0</v>
      </c>
      <c r="AB290" s="30">
        <v>0</v>
      </c>
      <c r="AC290" s="120"/>
      <c r="AD290" s="120"/>
      <c r="AE290" s="55" t="e">
        <f t="shared" si="37"/>
        <v>#DIV/0!</v>
      </c>
      <c r="AF290" s="55" t="e">
        <f t="shared" si="38"/>
        <v>#DIV/0!</v>
      </c>
      <c r="AG290" s="55" t="e">
        <f t="shared" si="39"/>
        <v>#DIV/0!</v>
      </c>
      <c r="AH290" s="55" t="e">
        <f t="shared" si="40"/>
        <v>#DIV/0!</v>
      </c>
    </row>
    <row r="291" spans="1:34" s="40" customFormat="1" ht="12" x14ac:dyDescent="0.2">
      <c r="A291" s="118" t="s">
        <v>379</v>
      </c>
      <c r="B291" s="118" t="s">
        <v>96</v>
      </c>
      <c r="C291" s="118" t="s">
        <v>245</v>
      </c>
      <c r="D291" s="118" t="s">
        <v>287</v>
      </c>
      <c r="E291" s="118" t="s">
        <v>3</v>
      </c>
      <c r="F291" s="119" t="s">
        <v>245</v>
      </c>
      <c r="G291" s="30">
        <v>5881</v>
      </c>
      <c r="H291" s="30">
        <v>2086</v>
      </c>
      <c r="I291" s="30">
        <v>3734</v>
      </c>
      <c r="J291" s="30">
        <v>5158</v>
      </c>
      <c r="K291" s="30">
        <v>861125</v>
      </c>
      <c r="L291" s="30">
        <v>313065</v>
      </c>
      <c r="M291" s="30">
        <v>576693</v>
      </c>
      <c r="N291" s="30">
        <v>876125</v>
      </c>
      <c r="O291" s="30">
        <v>721434</v>
      </c>
      <c r="P291" s="30">
        <v>241024</v>
      </c>
      <c r="Q291" s="30">
        <v>478689</v>
      </c>
      <c r="R291" s="30">
        <v>733251</v>
      </c>
      <c r="S291" s="56">
        <f t="shared" si="33"/>
        <v>0.83778080998693572</v>
      </c>
      <c r="T291" s="56">
        <f t="shared" si="34"/>
        <v>0.76988484819446446</v>
      </c>
      <c r="U291" s="56">
        <f t="shared" si="35"/>
        <v>0.83005862738059943</v>
      </c>
      <c r="V291" s="57">
        <f t="shared" si="36"/>
        <v>0.83692509630475098</v>
      </c>
      <c r="W291" s="30">
        <v>27428327</v>
      </c>
      <c r="X291" s="30">
        <v>16763669</v>
      </c>
      <c r="Y291" s="30">
        <v>27963157</v>
      </c>
      <c r="Z291" s="30">
        <v>40068230</v>
      </c>
      <c r="AA291" s="30">
        <v>1551939</v>
      </c>
      <c r="AB291" s="30">
        <v>305536</v>
      </c>
      <c r="AC291" s="30">
        <v>281822</v>
      </c>
      <c r="AD291" s="30">
        <v>449939</v>
      </c>
      <c r="AE291" s="55">
        <f t="shared" si="37"/>
        <v>5.6581613599692028E-2</v>
      </c>
      <c r="AF291" s="55">
        <f t="shared" si="38"/>
        <v>1.8226081653127366E-2</v>
      </c>
      <c r="AG291" s="55">
        <f t="shared" si="39"/>
        <v>1.0078332714721732E-2</v>
      </c>
      <c r="AH291" s="55">
        <f t="shared" si="40"/>
        <v>1.1229320586409731E-2</v>
      </c>
    </row>
    <row r="292" spans="1:34" s="40" customFormat="1" ht="12" x14ac:dyDescent="0.2">
      <c r="A292" s="118" t="s">
        <v>379</v>
      </c>
      <c r="B292" s="118" t="s">
        <v>96</v>
      </c>
      <c r="C292" s="118" t="s">
        <v>245</v>
      </c>
      <c r="D292" s="118" t="s">
        <v>487</v>
      </c>
      <c r="E292" s="118" t="s">
        <v>202</v>
      </c>
      <c r="F292" s="119" t="s">
        <v>245</v>
      </c>
      <c r="G292" s="30">
        <v>150</v>
      </c>
      <c r="H292" s="30">
        <v>62</v>
      </c>
      <c r="I292" s="30">
        <v>184</v>
      </c>
      <c r="J292" s="30">
        <v>266</v>
      </c>
      <c r="K292" s="30">
        <v>7208</v>
      </c>
      <c r="L292" s="30">
        <v>2976</v>
      </c>
      <c r="M292" s="30">
        <v>8832</v>
      </c>
      <c r="N292" s="30">
        <v>13914</v>
      </c>
      <c r="O292" s="30">
        <v>6441</v>
      </c>
      <c r="P292" s="30">
        <v>2689</v>
      </c>
      <c r="Q292" s="30">
        <v>7976</v>
      </c>
      <c r="R292" s="30">
        <v>11521</v>
      </c>
      <c r="S292" s="56">
        <f t="shared" si="33"/>
        <v>0.8935904550499445</v>
      </c>
      <c r="T292" s="56">
        <f t="shared" si="34"/>
        <v>0.90356182795698925</v>
      </c>
      <c r="U292" s="56">
        <f t="shared" si="35"/>
        <v>0.90307971014492749</v>
      </c>
      <c r="V292" s="57">
        <f t="shared" si="36"/>
        <v>0.82801494897225814</v>
      </c>
      <c r="W292" s="30">
        <v>225000</v>
      </c>
      <c r="X292" s="30">
        <v>93000</v>
      </c>
      <c r="Y292" s="30">
        <v>276000</v>
      </c>
      <c r="Z292" s="30">
        <v>439500</v>
      </c>
      <c r="AA292" s="30">
        <v>48</v>
      </c>
      <c r="AB292" s="30">
        <v>5</v>
      </c>
      <c r="AC292" s="30">
        <v>131</v>
      </c>
      <c r="AD292" s="30">
        <v>44</v>
      </c>
      <c r="AE292" s="55">
        <f t="shared" si="37"/>
        <v>2.1333333333333333E-4</v>
      </c>
      <c r="AF292" s="55">
        <f t="shared" si="38"/>
        <v>5.3763440860215054E-5</v>
      </c>
      <c r="AG292" s="55">
        <f t="shared" si="39"/>
        <v>4.7463768115942029E-4</v>
      </c>
      <c r="AH292" s="55">
        <f t="shared" si="40"/>
        <v>1.0011376564277589E-4</v>
      </c>
    </row>
    <row r="293" spans="1:34" s="40" customFormat="1" ht="12" x14ac:dyDescent="0.2">
      <c r="A293" s="118" t="s">
        <v>379</v>
      </c>
      <c r="B293" s="118" t="s">
        <v>96</v>
      </c>
      <c r="C293" s="118" t="s">
        <v>245</v>
      </c>
      <c r="D293" s="118" t="s">
        <v>399</v>
      </c>
      <c r="E293" s="118" t="s">
        <v>116</v>
      </c>
      <c r="F293" s="119" t="s">
        <v>245</v>
      </c>
      <c r="G293" s="30">
        <v>248</v>
      </c>
      <c r="H293" s="30">
        <v>78</v>
      </c>
      <c r="I293" s="30">
        <v>140</v>
      </c>
      <c r="J293" s="30">
        <v>194</v>
      </c>
      <c r="K293" s="30">
        <v>30629</v>
      </c>
      <c r="L293" s="30">
        <v>5298</v>
      </c>
      <c r="M293" s="30">
        <v>16140</v>
      </c>
      <c r="N293" s="30">
        <v>33273</v>
      </c>
      <c r="O293" s="30">
        <v>22558</v>
      </c>
      <c r="P293" s="30">
        <v>4009</v>
      </c>
      <c r="Q293" s="30">
        <v>10907</v>
      </c>
      <c r="R293" s="30">
        <v>21039</v>
      </c>
      <c r="S293" s="56">
        <f t="shared" si="33"/>
        <v>0.73649156028600349</v>
      </c>
      <c r="T293" s="56">
        <f t="shared" si="34"/>
        <v>0.75670064175160434</v>
      </c>
      <c r="U293" s="56">
        <f t="shared" si="35"/>
        <v>0.67577447335811647</v>
      </c>
      <c r="V293" s="57">
        <f t="shared" si="36"/>
        <v>0.63231448922549816</v>
      </c>
      <c r="W293" s="30">
        <v>0</v>
      </c>
      <c r="X293" s="30">
        <v>41426</v>
      </c>
      <c r="Y293" s="30">
        <v>422457</v>
      </c>
      <c r="Z293" s="30">
        <v>757606</v>
      </c>
      <c r="AA293" s="30">
        <v>0</v>
      </c>
      <c r="AB293" s="30">
        <v>0</v>
      </c>
      <c r="AC293" s="30">
        <v>0</v>
      </c>
      <c r="AD293" s="30">
        <v>161</v>
      </c>
      <c r="AE293" s="55" t="e">
        <f t="shared" si="37"/>
        <v>#DIV/0!</v>
      </c>
      <c r="AF293" s="55">
        <f t="shared" si="38"/>
        <v>0</v>
      </c>
      <c r="AG293" s="55">
        <f t="shared" si="39"/>
        <v>0</v>
      </c>
      <c r="AH293" s="55">
        <f t="shared" si="40"/>
        <v>2.125115165402597E-4</v>
      </c>
    </row>
    <row r="294" spans="1:34" s="40" customFormat="1" ht="12" x14ac:dyDescent="0.2">
      <c r="A294" s="118" t="s">
        <v>379</v>
      </c>
      <c r="B294" s="118" t="s">
        <v>96</v>
      </c>
      <c r="C294" s="118" t="s">
        <v>245</v>
      </c>
      <c r="D294" s="118" t="s">
        <v>285</v>
      </c>
      <c r="E294" s="118" t="s">
        <v>1</v>
      </c>
      <c r="F294" s="119" t="s">
        <v>245</v>
      </c>
      <c r="G294" s="30">
        <v>495</v>
      </c>
      <c r="H294" s="30">
        <v>184</v>
      </c>
      <c r="I294" s="30">
        <v>146</v>
      </c>
      <c r="J294" s="30">
        <v>224</v>
      </c>
      <c r="K294" s="30">
        <v>23596</v>
      </c>
      <c r="L294" s="30">
        <v>8978</v>
      </c>
      <c r="M294" s="30">
        <v>7413</v>
      </c>
      <c r="N294" s="30">
        <v>11338</v>
      </c>
      <c r="O294" s="30">
        <v>15294</v>
      </c>
      <c r="P294" s="30">
        <v>5561</v>
      </c>
      <c r="Q294" s="30">
        <v>4774</v>
      </c>
      <c r="R294" s="30">
        <v>7941</v>
      </c>
      <c r="S294" s="56">
        <f t="shared" si="33"/>
        <v>0.64816070520427194</v>
      </c>
      <c r="T294" s="56">
        <f t="shared" si="34"/>
        <v>0.61940298507462688</v>
      </c>
      <c r="U294" s="56">
        <f t="shared" si="35"/>
        <v>0.64400377714825308</v>
      </c>
      <c r="V294" s="57">
        <f t="shared" si="36"/>
        <v>0.70038807549832427</v>
      </c>
      <c r="W294" s="30">
        <v>0</v>
      </c>
      <c r="X294" s="30">
        <v>0</v>
      </c>
      <c r="Y294" s="30">
        <v>153065</v>
      </c>
      <c r="Z294" s="30">
        <v>77208</v>
      </c>
      <c r="AA294" s="30">
        <v>0</v>
      </c>
      <c r="AB294" s="30">
        <v>0</v>
      </c>
      <c r="AC294" s="30">
        <v>0</v>
      </c>
      <c r="AD294" s="30">
        <v>0</v>
      </c>
      <c r="AE294" s="55" t="e">
        <f t="shared" si="37"/>
        <v>#DIV/0!</v>
      </c>
      <c r="AF294" s="55" t="e">
        <f t="shared" si="38"/>
        <v>#DIV/0!</v>
      </c>
      <c r="AG294" s="55">
        <f t="shared" si="39"/>
        <v>0</v>
      </c>
      <c r="AH294" s="55">
        <f t="shared" si="40"/>
        <v>0</v>
      </c>
    </row>
    <row r="295" spans="1:34" s="40" customFormat="1" ht="12" x14ac:dyDescent="0.2">
      <c r="A295" s="118" t="s">
        <v>379</v>
      </c>
      <c r="B295" s="118" t="s">
        <v>96</v>
      </c>
      <c r="C295" s="118" t="s">
        <v>245</v>
      </c>
      <c r="D295" s="118" t="s">
        <v>398</v>
      </c>
      <c r="E295" s="118" t="s">
        <v>160</v>
      </c>
      <c r="F295" s="119" t="s">
        <v>245</v>
      </c>
      <c r="G295" s="30">
        <v>2</v>
      </c>
      <c r="H295" s="30">
        <v>20</v>
      </c>
      <c r="I295" s="30">
        <v>1</v>
      </c>
      <c r="J295" s="30">
        <v>65</v>
      </c>
      <c r="K295" s="30">
        <v>98</v>
      </c>
      <c r="L295" s="30">
        <v>948</v>
      </c>
      <c r="M295" s="30">
        <v>61</v>
      </c>
      <c r="N295" s="30">
        <v>3277</v>
      </c>
      <c r="O295" s="30">
        <v>63</v>
      </c>
      <c r="P295" s="30">
        <v>530</v>
      </c>
      <c r="Q295" s="30">
        <v>10</v>
      </c>
      <c r="R295" s="30">
        <v>2484</v>
      </c>
      <c r="S295" s="56">
        <f t="shared" si="33"/>
        <v>0.6428571428571429</v>
      </c>
      <c r="T295" s="56">
        <f t="shared" si="34"/>
        <v>0.55907172995780585</v>
      </c>
      <c r="U295" s="56">
        <f t="shared" si="35"/>
        <v>0.16393442622950818</v>
      </c>
      <c r="V295" s="57">
        <f t="shared" si="36"/>
        <v>0.75801037534330185</v>
      </c>
      <c r="W295" s="30">
        <v>0</v>
      </c>
      <c r="X295" s="30">
        <v>0</v>
      </c>
      <c r="Y295" s="30">
        <v>1331</v>
      </c>
      <c r="Z295" s="30">
        <v>33536</v>
      </c>
      <c r="AA295" s="30">
        <v>0</v>
      </c>
      <c r="AB295" s="30">
        <v>0</v>
      </c>
      <c r="AC295" s="30">
        <v>0</v>
      </c>
      <c r="AD295" s="30">
        <v>0</v>
      </c>
      <c r="AE295" s="55" t="e">
        <f t="shared" si="37"/>
        <v>#DIV/0!</v>
      </c>
      <c r="AF295" s="55" t="e">
        <f t="shared" si="38"/>
        <v>#DIV/0!</v>
      </c>
      <c r="AG295" s="55">
        <f t="shared" si="39"/>
        <v>0</v>
      </c>
      <c r="AH295" s="55">
        <f t="shared" si="40"/>
        <v>0</v>
      </c>
    </row>
    <row r="296" spans="1:34" s="40" customFormat="1" ht="12" x14ac:dyDescent="0.2">
      <c r="A296" s="118" t="s">
        <v>379</v>
      </c>
      <c r="B296" s="118" t="s">
        <v>96</v>
      </c>
      <c r="C296" s="118" t="s">
        <v>245</v>
      </c>
      <c r="D296" s="118" t="s">
        <v>474</v>
      </c>
      <c r="E296" s="118" t="s">
        <v>190</v>
      </c>
      <c r="F296" s="119" t="s">
        <v>245</v>
      </c>
      <c r="G296" s="30">
        <v>291</v>
      </c>
      <c r="H296" s="30">
        <v>97</v>
      </c>
      <c r="I296" s="30">
        <v>105</v>
      </c>
      <c r="J296" s="30">
        <v>145</v>
      </c>
      <c r="K296" s="30">
        <v>13911</v>
      </c>
      <c r="L296" s="30">
        <v>4751</v>
      </c>
      <c r="M296" s="30">
        <v>5280</v>
      </c>
      <c r="N296" s="30">
        <v>7932</v>
      </c>
      <c r="O296" s="30">
        <v>9201</v>
      </c>
      <c r="P296" s="30">
        <v>2834</v>
      </c>
      <c r="Q296" s="30">
        <v>3783</v>
      </c>
      <c r="R296" s="30">
        <v>6289</v>
      </c>
      <c r="S296" s="56">
        <f t="shared" si="33"/>
        <v>0.66141902091869742</v>
      </c>
      <c r="T296" s="56">
        <f t="shared" si="34"/>
        <v>0.59650599873710797</v>
      </c>
      <c r="U296" s="56">
        <f t="shared" si="35"/>
        <v>0.71647727272727268</v>
      </c>
      <c r="V296" s="57">
        <f t="shared" si="36"/>
        <v>0.79286434694906704</v>
      </c>
      <c r="W296" s="30">
        <v>0</v>
      </c>
      <c r="X296" s="30">
        <v>0</v>
      </c>
      <c r="Y296" s="30">
        <v>103945</v>
      </c>
      <c r="Z296" s="30">
        <v>52549</v>
      </c>
      <c r="AA296" s="30">
        <v>0</v>
      </c>
      <c r="AB296" s="30">
        <v>0</v>
      </c>
      <c r="AC296" s="30">
        <v>0</v>
      </c>
      <c r="AD296" s="30">
        <v>0</v>
      </c>
      <c r="AE296" s="55" t="e">
        <f t="shared" si="37"/>
        <v>#DIV/0!</v>
      </c>
      <c r="AF296" s="55" t="e">
        <f t="shared" si="38"/>
        <v>#DIV/0!</v>
      </c>
      <c r="AG296" s="55">
        <f t="shared" si="39"/>
        <v>0</v>
      </c>
      <c r="AH296" s="55">
        <f t="shared" si="40"/>
        <v>0</v>
      </c>
    </row>
    <row r="297" spans="1:34" s="40" customFormat="1" ht="12" x14ac:dyDescent="0.2">
      <c r="A297" s="118" t="s">
        <v>379</v>
      </c>
      <c r="B297" s="118" t="s">
        <v>96</v>
      </c>
      <c r="C297" s="118" t="s">
        <v>245</v>
      </c>
      <c r="D297" s="118" t="s">
        <v>289</v>
      </c>
      <c r="E297" s="118" t="s">
        <v>5</v>
      </c>
      <c r="F297" s="119" t="s">
        <v>245</v>
      </c>
      <c r="G297" s="30">
        <v>132</v>
      </c>
      <c r="H297" s="30">
        <v>29</v>
      </c>
      <c r="I297" s="30">
        <v>97</v>
      </c>
      <c r="J297" s="30">
        <v>72</v>
      </c>
      <c r="K297" s="30">
        <v>6450</v>
      </c>
      <c r="L297" s="30">
        <v>2096</v>
      </c>
      <c r="M297" s="30">
        <v>13968</v>
      </c>
      <c r="N297" s="30">
        <v>12051</v>
      </c>
      <c r="O297" s="30">
        <v>4180</v>
      </c>
      <c r="P297" s="30">
        <v>981</v>
      </c>
      <c r="Q297" s="30">
        <v>7567</v>
      </c>
      <c r="R297" s="30">
        <v>7533</v>
      </c>
      <c r="S297" s="56">
        <f t="shared" si="33"/>
        <v>0.64806201550387599</v>
      </c>
      <c r="T297" s="56">
        <f t="shared" si="34"/>
        <v>0.46803435114503816</v>
      </c>
      <c r="U297" s="56">
        <f t="shared" si="35"/>
        <v>0.5417382588774341</v>
      </c>
      <c r="V297" s="57">
        <f t="shared" si="36"/>
        <v>0.62509335324869308</v>
      </c>
      <c r="W297" s="30">
        <v>17000</v>
      </c>
      <c r="X297" s="30">
        <v>28000</v>
      </c>
      <c r="Y297" s="30">
        <v>388000</v>
      </c>
      <c r="Z297" s="30">
        <v>289893</v>
      </c>
      <c r="AA297" s="30">
        <v>292</v>
      </c>
      <c r="AB297" s="30">
        <v>0</v>
      </c>
      <c r="AC297" s="30">
        <v>51</v>
      </c>
      <c r="AD297" s="30">
        <v>144</v>
      </c>
      <c r="AE297" s="55">
        <f t="shared" si="37"/>
        <v>1.7176470588235293E-2</v>
      </c>
      <c r="AF297" s="55">
        <f t="shared" si="38"/>
        <v>0</v>
      </c>
      <c r="AG297" s="55">
        <f t="shared" si="39"/>
        <v>1.3144329896907218E-4</v>
      </c>
      <c r="AH297" s="55">
        <f t="shared" si="40"/>
        <v>4.9673500222495882E-4</v>
      </c>
    </row>
    <row r="298" spans="1:34" s="40" customFormat="1" ht="12" x14ac:dyDescent="0.2">
      <c r="A298" s="118" t="s">
        <v>379</v>
      </c>
      <c r="B298" s="118" t="s">
        <v>96</v>
      </c>
      <c r="C298" s="118" t="s">
        <v>245</v>
      </c>
      <c r="D298" s="118" t="s">
        <v>475</v>
      </c>
      <c r="E298" s="118" t="s">
        <v>191</v>
      </c>
      <c r="F298" s="119" t="s">
        <v>245</v>
      </c>
      <c r="G298" s="30">
        <v>3</v>
      </c>
      <c r="H298" s="120"/>
      <c r="I298" s="120"/>
      <c r="J298" s="120"/>
      <c r="K298" s="30">
        <v>144</v>
      </c>
      <c r="L298" s="120"/>
      <c r="M298" s="120"/>
      <c r="N298" s="120"/>
      <c r="O298" s="30">
        <v>25</v>
      </c>
      <c r="P298" s="120"/>
      <c r="Q298" s="120"/>
      <c r="R298" s="120"/>
      <c r="S298" s="56">
        <f t="shared" si="33"/>
        <v>0.1736111111111111</v>
      </c>
      <c r="T298" s="56" t="e">
        <f t="shared" si="34"/>
        <v>#DIV/0!</v>
      </c>
      <c r="U298" s="56" t="e">
        <f t="shared" si="35"/>
        <v>#DIV/0!</v>
      </c>
      <c r="V298" s="57" t="e">
        <f t="shared" si="36"/>
        <v>#DIV/0!</v>
      </c>
      <c r="W298" s="30">
        <v>0</v>
      </c>
      <c r="X298" s="120"/>
      <c r="Y298" s="120"/>
      <c r="Z298" s="120"/>
      <c r="AA298" s="30">
        <v>0</v>
      </c>
      <c r="AB298" s="120"/>
      <c r="AC298" s="120"/>
      <c r="AD298" s="120"/>
      <c r="AE298" s="55" t="e">
        <f t="shared" si="37"/>
        <v>#DIV/0!</v>
      </c>
      <c r="AF298" s="55" t="e">
        <f t="shared" si="38"/>
        <v>#DIV/0!</v>
      </c>
      <c r="AG298" s="55" t="e">
        <f t="shared" si="39"/>
        <v>#DIV/0!</v>
      </c>
      <c r="AH298" s="55" t="e">
        <f t="shared" si="40"/>
        <v>#DIV/0!</v>
      </c>
    </row>
    <row r="299" spans="1:34" s="40" customFormat="1" ht="12" x14ac:dyDescent="0.2">
      <c r="A299" s="118" t="s">
        <v>379</v>
      </c>
      <c r="B299" s="118" t="s">
        <v>96</v>
      </c>
      <c r="C299" s="118" t="s">
        <v>245</v>
      </c>
      <c r="D299" s="118" t="s">
        <v>503</v>
      </c>
      <c r="E299" s="118" t="s">
        <v>214</v>
      </c>
      <c r="F299" s="119" t="s">
        <v>245</v>
      </c>
      <c r="G299" s="30">
        <v>1</v>
      </c>
      <c r="H299" s="120"/>
      <c r="I299" s="120"/>
      <c r="J299" s="120"/>
      <c r="K299" s="30">
        <v>0</v>
      </c>
      <c r="L299" s="120"/>
      <c r="M299" s="120"/>
      <c r="N299" s="120"/>
      <c r="O299" s="30">
        <v>0</v>
      </c>
      <c r="P299" s="120"/>
      <c r="Q299" s="120"/>
      <c r="R299" s="120"/>
      <c r="S299" s="56" t="e">
        <f t="shared" si="33"/>
        <v>#DIV/0!</v>
      </c>
      <c r="T299" s="56" t="e">
        <f t="shared" si="34"/>
        <v>#DIV/0!</v>
      </c>
      <c r="U299" s="56" t="e">
        <f t="shared" si="35"/>
        <v>#DIV/0!</v>
      </c>
      <c r="V299" s="57" t="e">
        <f t="shared" si="36"/>
        <v>#DIV/0!</v>
      </c>
      <c r="W299" s="30">
        <v>3600</v>
      </c>
      <c r="X299" s="120"/>
      <c r="Y299" s="120"/>
      <c r="Z299" s="120"/>
      <c r="AA299" s="30">
        <v>3500</v>
      </c>
      <c r="AB299" s="120"/>
      <c r="AC299" s="120"/>
      <c r="AD299" s="120"/>
      <c r="AE299" s="55">
        <f t="shared" si="37"/>
        <v>0.97222222222222221</v>
      </c>
      <c r="AF299" s="55" t="e">
        <f t="shared" si="38"/>
        <v>#DIV/0!</v>
      </c>
      <c r="AG299" s="55" t="e">
        <f t="shared" si="39"/>
        <v>#DIV/0!</v>
      </c>
      <c r="AH299" s="55" t="e">
        <f t="shared" si="40"/>
        <v>#DIV/0!</v>
      </c>
    </row>
    <row r="300" spans="1:34" s="40" customFormat="1" ht="12" x14ac:dyDescent="0.2">
      <c r="A300" s="118" t="s">
        <v>379</v>
      </c>
      <c r="B300" s="118" t="s">
        <v>96</v>
      </c>
      <c r="C300" s="118" t="s">
        <v>245</v>
      </c>
      <c r="D300" s="118" t="s">
        <v>581</v>
      </c>
      <c r="E300" s="118" t="s">
        <v>580</v>
      </c>
      <c r="F300" s="119" t="s">
        <v>245</v>
      </c>
      <c r="G300" s="120"/>
      <c r="H300" s="120"/>
      <c r="I300" s="120"/>
      <c r="J300" s="30">
        <v>10</v>
      </c>
      <c r="K300" s="120"/>
      <c r="L300" s="120"/>
      <c r="M300" s="120"/>
      <c r="N300" s="30">
        <v>488</v>
      </c>
      <c r="O300" s="120"/>
      <c r="P300" s="120"/>
      <c r="Q300" s="120"/>
      <c r="R300" s="30">
        <v>226</v>
      </c>
      <c r="S300" s="56" t="e">
        <f t="shared" si="33"/>
        <v>#DIV/0!</v>
      </c>
      <c r="T300" s="56" t="e">
        <f t="shared" si="34"/>
        <v>#DIV/0!</v>
      </c>
      <c r="U300" s="56" t="e">
        <f t="shared" si="35"/>
        <v>#DIV/0!</v>
      </c>
      <c r="V300" s="57">
        <f t="shared" si="36"/>
        <v>0.46311475409836067</v>
      </c>
      <c r="W300" s="120"/>
      <c r="X300" s="120"/>
      <c r="Y300" s="120"/>
      <c r="Z300" s="30">
        <v>0</v>
      </c>
      <c r="AA300" s="120"/>
      <c r="AB300" s="120"/>
      <c r="AC300" s="120"/>
      <c r="AD300" s="30">
        <v>0</v>
      </c>
      <c r="AE300" s="55" t="e">
        <f t="shared" si="37"/>
        <v>#DIV/0!</v>
      </c>
      <c r="AF300" s="55" t="e">
        <f t="shared" si="38"/>
        <v>#DIV/0!</v>
      </c>
      <c r="AG300" s="55" t="e">
        <f t="shared" si="39"/>
        <v>#DIV/0!</v>
      </c>
      <c r="AH300" s="55" t="e">
        <f t="shared" si="40"/>
        <v>#DIV/0!</v>
      </c>
    </row>
    <row r="301" spans="1:34" s="40" customFormat="1" ht="12" x14ac:dyDescent="0.2">
      <c r="A301" s="118" t="s">
        <v>379</v>
      </c>
      <c r="B301" s="118" t="s">
        <v>96</v>
      </c>
      <c r="C301" s="118" t="s">
        <v>245</v>
      </c>
      <c r="D301" s="118" t="s">
        <v>290</v>
      </c>
      <c r="E301" s="118" t="s">
        <v>6</v>
      </c>
      <c r="F301" s="119" t="s">
        <v>245</v>
      </c>
      <c r="G301" s="30">
        <v>672</v>
      </c>
      <c r="H301" s="30">
        <v>392</v>
      </c>
      <c r="I301" s="30">
        <v>481</v>
      </c>
      <c r="J301" s="30">
        <v>432</v>
      </c>
      <c r="K301" s="30">
        <v>35053</v>
      </c>
      <c r="L301" s="30">
        <v>21799</v>
      </c>
      <c r="M301" s="30">
        <v>39471</v>
      </c>
      <c r="N301" s="30">
        <v>59455</v>
      </c>
      <c r="O301" s="30">
        <v>26142</v>
      </c>
      <c r="P301" s="30">
        <v>13234</v>
      </c>
      <c r="Q301" s="30">
        <v>29964</v>
      </c>
      <c r="R301" s="30">
        <v>48503</v>
      </c>
      <c r="S301" s="56">
        <f t="shared" si="33"/>
        <v>0.74578495421219293</v>
      </c>
      <c r="T301" s="56">
        <f t="shared" si="34"/>
        <v>0.60709206844350661</v>
      </c>
      <c r="U301" s="56">
        <f t="shared" si="35"/>
        <v>0.75913962149426162</v>
      </c>
      <c r="V301" s="57">
        <f t="shared" si="36"/>
        <v>0.81579345723656549</v>
      </c>
      <c r="W301" s="30">
        <v>0</v>
      </c>
      <c r="X301" s="30">
        <v>49294</v>
      </c>
      <c r="Y301" s="30">
        <v>827080</v>
      </c>
      <c r="Z301" s="30">
        <v>1043263</v>
      </c>
      <c r="AA301" s="30">
        <v>0</v>
      </c>
      <c r="AB301" s="30">
        <v>0</v>
      </c>
      <c r="AC301" s="30">
        <v>1138</v>
      </c>
      <c r="AD301" s="30">
        <v>10063</v>
      </c>
      <c r="AE301" s="55" t="e">
        <f t="shared" si="37"/>
        <v>#DIV/0!</v>
      </c>
      <c r="AF301" s="55">
        <f t="shared" si="38"/>
        <v>0</v>
      </c>
      <c r="AG301" s="55">
        <f t="shared" si="39"/>
        <v>1.3759249407554288E-3</v>
      </c>
      <c r="AH301" s="55">
        <f t="shared" si="40"/>
        <v>9.6456981604830221E-3</v>
      </c>
    </row>
    <row r="302" spans="1:34" s="40" customFormat="1" ht="12" x14ac:dyDescent="0.2">
      <c r="A302" s="118" t="s">
        <v>476</v>
      </c>
      <c r="B302" s="118" t="s">
        <v>192</v>
      </c>
      <c r="C302" s="118" t="s">
        <v>245</v>
      </c>
      <c r="D302" s="118" t="s">
        <v>287</v>
      </c>
      <c r="E302" s="118" t="s">
        <v>3</v>
      </c>
      <c r="F302" s="119" t="s">
        <v>245</v>
      </c>
      <c r="G302" s="30">
        <v>936</v>
      </c>
      <c r="H302" s="30">
        <v>399</v>
      </c>
      <c r="I302" s="30">
        <v>552</v>
      </c>
      <c r="J302" s="30">
        <v>1004</v>
      </c>
      <c r="K302" s="30">
        <v>96946</v>
      </c>
      <c r="L302" s="30">
        <v>35285</v>
      </c>
      <c r="M302" s="30">
        <v>38862</v>
      </c>
      <c r="N302" s="30">
        <v>104510</v>
      </c>
      <c r="O302" s="30">
        <v>72003</v>
      </c>
      <c r="P302" s="30">
        <v>21699</v>
      </c>
      <c r="Q302" s="30">
        <v>27663</v>
      </c>
      <c r="R302" s="30">
        <v>56073</v>
      </c>
      <c r="S302" s="56">
        <f t="shared" si="33"/>
        <v>0.74271243785200003</v>
      </c>
      <c r="T302" s="56">
        <f t="shared" si="34"/>
        <v>0.61496386566529682</v>
      </c>
      <c r="U302" s="56">
        <f t="shared" si="35"/>
        <v>0.71182646286861206</v>
      </c>
      <c r="V302" s="57">
        <f t="shared" si="36"/>
        <v>0.53653238924504831</v>
      </c>
      <c r="W302" s="30">
        <v>302219</v>
      </c>
      <c r="X302" s="30">
        <v>632227</v>
      </c>
      <c r="Y302" s="30">
        <v>660130</v>
      </c>
      <c r="Z302" s="30">
        <v>2548439</v>
      </c>
      <c r="AA302" s="30">
        <v>62841</v>
      </c>
      <c r="AB302" s="30">
        <v>18334</v>
      </c>
      <c r="AC302" s="30">
        <v>4456</v>
      </c>
      <c r="AD302" s="30">
        <v>7390</v>
      </c>
      <c r="AE302" s="55">
        <f t="shared" si="37"/>
        <v>0.20793199633378445</v>
      </c>
      <c r="AF302" s="55">
        <f t="shared" si="38"/>
        <v>2.8999077862856222E-2</v>
      </c>
      <c r="AG302" s="55">
        <f t="shared" si="39"/>
        <v>6.750185569509036E-3</v>
      </c>
      <c r="AH302" s="55">
        <f t="shared" si="40"/>
        <v>2.8998143569455657E-3</v>
      </c>
    </row>
    <row r="303" spans="1:34" s="40" customFormat="1" ht="12" x14ac:dyDescent="0.2">
      <c r="A303" s="118" t="s">
        <v>476</v>
      </c>
      <c r="B303" s="118" t="s">
        <v>192</v>
      </c>
      <c r="C303" s="118" t="s">
        <v>245</v>
      </c>
      <c r="D303" s="118" t="s">
        <v>398</v>
      </c>
      <c r="E303" s="118" t="s">
        <v>160</v>
      </c>
      <c r="F303" s="119" t="s">
        <v>245</v>
      </c>
      <c r="G303" s="30">
        <v>1</v>
      </c>
      <c r="H303" s="120"/>
      <c r="I303" s="120"/>
      <c r="J303" s="120"/>
      <c r="K303" s="30">
        <v>19</v>
      </c>
      <c r="L303" s="120"/>
      <c r="M303" s="120"/>
      <c r="N303" s="120"/>
      <c r="O303" s="30">
        <v>0</v>
      </c>
      <c r="P303" s="120"/>
      <c r="Q303" s="120"/>
      <c r="R303" s="120"/>
      <c r="S303" s="56">
        <f t="shared" si="33"/>
        <v>0</v>
      </c>
      <c r="T303" s="56" t="e">
        <f t="shared" si="34"/>
        <v>#DIV/0!</v>
      </c>
      <c r="U303" s="56" t="e">
        <f t="shared" si="35"/>
        <v>#DIV/0!</v>
      </c>
      <c r="V303" s="57" t="e">
        <f t="shared" si="36"/>
        <v>#DIV/0!</v>
      </c>
      <c r="W303" s="30">
        <v>3000</v>
      </c>
      <c r="X303" s="120"/>
      <c r="Y303" s="120"/>
      <c r="Z303" s="120"/>
      <c r="AA303" s="30">
        <v>0</v>
      </c>
      <c r="AB303" s="120"/>
      <c r="AC303" s="120"/>
      <c r="AD303" s="120"/>
      <c r="AE303" s="55">
        <f t="shared" si="37"/>
        <v>0</v>
      </c>
      <c r="AF303" s="55" t="e">
        <f t="shared" si="38"/>
        <v>#DIV/0!</v>
      </c>
      <c r="AG303" s="55" t="e">
        <f t="shared" si="39"/>
        <v>#DIV/0!</v>
      </c>
      <c r="AH303" s="55" t="e">
        <f t="shared" si="40"/>
        <v>#DIV/0!</v>
      </c>
    </row>
    <row r="304" spans="1:34" s="40" customFormat="1" ht="12" x14ac:dyDescent="0.2">
      <c r="A304" s="118" t="s">
        <v>476</v>
      </c>
      <c r="B304" s="118" t="s">
        <v>192</v>
      </c>
      <c r="C304" s="118" t="s">
        <v>245</v>
      </c>
      <c r="D304" s="118" t="s">
        <v>379</v>
      </c>
      <c r="E304" s="118" t="s">
        <v>96</v>
      </c>
      <c r="F304" s="119" t="s">
        <v>245</v>
      </c>
      <c r="G304" s="30">
        <v>1</v>
      </c>
      <c r="H304" s="120"/>
      <c r="I304" s="120"/>
      <c r="J304" s="120"/>
      <c r="K304" s="30">
        <v>0</v>
      </c>
      <c r="L304" s="120"/>
      <c r="M304" s="120"/>
      <c r="N304" s="120"/>
      <c r="O304" s="30">
        <v>0</v>
      </c>
      <c r="P304" s="120"/>
      <c r="Q304" s="120"/>
      <c r="R304" s="120"/>
      <c r="S304" s="56" t="e">
        <f t="shared" si="33"/>
        <v>#DIV/0!</v>
      </c>
      <c r="T304" s="56" t="e">
        <f t="shared" si="34"/>
        <v>#DIV/0!</v>
      </c>
      <c r="U304" s="56" t="e">
        <f t="shared" si="35"/>
        <v>#DIV/0!</v>
      </c>
      <c r="V304" s="57" t="e">
        <f t="shared" si="36"/>
        <v>#DIV/0!</v>
      </c>
      <c r="W304" s="30">
        <v>4200</v>
      </c>
      <c r="X304" s="120"/>
      <c r="Y304" s="120"/>
      <c r="Z304" s="120"/>
      <c r="AA304" s="30">
        <v>4100</v>
      </c>
      <c r="AB304" s="120"/>
      <c r="AC304" s="120"/>
      <c r="AD304" s="120"/>
      <c r="AE304" s="55">
        <f t="shared" si="37"/>
        <v>0.97619047619047616</v>
      </c>
      <c r="AF304" s="55" t="e">
        <f t="shared" si="38"/>
        <v>#DIV/0!</v>
      </c>
      <c r="AG304" s="55" t="e">
        <f t="shared" si="39"/>
        <v>#DIV/0!</v>
      </c>
      <c r="AH304" s="55" t="e">
        <f t="shared" si="40"/>
        <v>#DIV/0!</v>
      </c>
    </row>
    <row r="305" spans="1:34" s="40" customFormat="1" ht="12" x14ac:dyDescent="0.2">
      <c r="A305" s="118" t="s">
        <v>473</v>
      </c>
      <c r="B305" s="118" t="s">
        <v>189</v>
      </c>
      <c r="C305" s="118" t="s">
        <v>245</v>
      </c>
      <c r="D305" s="118" t="s">
        <v>465</v>
      </c>
      <c r="E305" s="118" t="s">
        <v>181</v>
      </c>
      <c r="F305" s="119" t="s">
        <v>245</v>
      </c>
      <c r="G305" s="30">
        <v>101</v>
      </c>
      <c r="H305" s="30">
        <v>44</v>
      </c>
      <c r="I305" s="30">
        <v>213</v>
      </c>
      <c r="J305" s="30">
        <v>512</v>
      </c>
      <c r="K305" s="30">
        <v>2893</v>
      </c>
      <c r="L305" s="30">
        <v>2099</v>
      </c>
      <c r="M305" s="30">
        <v>10195</v>
      </c>
      <c r="N305" s="30">
        <v>24367</v>
      </c>
      <c r="O305" s="30">
        <v>2377</v>
      </c>
      <c r="P305" s="30">
        <v>1623</v>
      </c>
      <c r="Q305" s="30">
        <v>8115</v>
      </c>
      <c r="R305" s="30">
        <v>17642</v>
      </c>
      <c r="S305" s="56">
        <f t="shared" si="33"/>
        <v>0.82163843760801936</v>
      </c>
      <c r="T305" s="56">
        <f t="shared" si="34"/>
        <v>0.77322534540257271</v>
      </c>
      <c r="U305" s="56">
        <f t="shared" si="35"/>
        <v>0.79597842079450709</v>
      </c>
      <c r="V305" s="57">
        <f t="shared" si="36"/>
        <v>0.72401198342019946</v>
      </c>
      <c r="W305" s="30">
        <v>213426</v>
      </c>
      <c r="X305" s="30">
        <v>65300</v>
      </c>
      <c r="Y305" s="30">
        <v>318800</v>
      </c>
      <c r="Z305" s="30">
        <v>449085</v>
      </c>
      <c r="AA305" s="30">
        <v>453</v>
      </c>
      <c r="AB305" s="30">
        <v>0</v>
      </c>
      <c r="AC305" s="30">
        <v>23</v>
      </c>
      <c r="AD305" s="30">
        <v>145</v>
      </c>
      <c r="AE305" s="55">
        <f t="shared" si="37"/>
        <v>2.1225155323156505E-3</v>
      </c>
      <c r="AF305" s="55">
        <f t="shared" si="38"/>
        <v>0</v>
      </c>
      <c r="AG305" s="55">
        <f t="shared" si="39"/>
        <v>7.2145545796737769E-5</v>
      </c>
      <c r="AH305" s="55">
        <f t="shared" si="40"/>
        <v>3.2287874233162989E-4</v>
      </c>
    </row>
    <row r="306" spans="1:34" s="40" customFormat="1" ht="12" x14ac:dyDescent="0.2">
      <c r="A306" s="118" t="s">
        <v>473</v>
      </c>
      <c r="B306" s="118" t="s">
        <v>189</v>
      </c>
      <c r="C306" s="118" t="s">
        <v>245</v>
      </c>
      <c r="D306" s="118" t="s">
        <v>287</v>
      </c>
      <c r="E306" s="118" t="s">
        <v>3</v>
      </c>
      <c r="F306" s="119" t="s">
        <v>245</v>
      </c>
      <c r="G306" s="120"/>
      <c r="H306" s="120"/>
      <c r="I306" s="120"/>
      <c r="J306" s="30">
        <v>56</v>
      </c>
      <c r="K306" s="120"/>
      <c r="L306" s="120"/>
      <c r="M306" s="120"/>
      <c r="N306" s="30">
        <v>2311</v>
      </c>
      <c r="O306" s="120"/>
      <c r="P306" s="120"/>
      <c r="Q306" s="120"/>
      <c r="R306" s="30">
        <v>1871</v>
      </c>
      <c r="S306" s="56" t="e">
        <f t="shared" si="33"/>
        <v>#DIV/0!</v>
      </c>
      <c r="T306" s="56" t="e">
        <f t="shared" si="34"/>
        <v>#DIV/0!</v>
      </c>
      <c r="U306" s="56" t="e">
        <f t="shared" si="35"/>
        <v>#DIV/0!</v>
      </c>
      <c r="V306" s="57">
        <f t="shared" si="36"/>
        <v>0.80960623106880136</v>
      </c>
      <c r="W306" s="120"/>
      <c r="X306" s="120"/>
      <c r="Y306" s="120"/>
      <c r="Z306" s="30">
        <v>82400</v>
      </c>
      <c r="AA306" s="120"/>
      <c r="AB306" s="120"/>
      <c r="AC306" s="120"/>
      <c r="AD306" s="30">
        <v>0</v>
      </c>
      <c r="AE306" s="55" t="e">
        <f t="shared" si="37"/>
        <v>#DIV/0!</v>
      </c>
      <c r="AF306" s="55" t="e">
        <f t="shared" si="38"/>
        <v>#DIV/0!</v>
      </c>
      <c r="AG306" s="55" t="e">
        <f t="shared" si="39"/>
        <v>#DIV/0!</v>
      </c>
      <c r="AH306" s="55">
        <f t="shared" si="40"/>
        <v>0</v>
      </c>
    </row>
    <row r="307" spans="1:34" s="40" customFormat="1" ht="12" x14ac:dyDescent="0.2">
      <c r="A307" s="118" t="s">
        <v>473</v>
      </c>
      <c r="B307" s="118" t="s">
        <v>189</v>
      </c>
      <c r="C307" s="118" t="s">
        <v>245</v>
      </c>
      <c r="D307" s="118" t="s">
        <v>291</v>
      </c>
      <c r="E307" s="118" t="s">
        <v>7</v>
      </c>
      <c r="F307" s="119" t="s">
        <v>245</v>
      </c>
      <c r="G307" s="120"/>
      <c r="H307" s="120"/>
      <c r="I307" s="30">
        <v>3</v>
      </c>
      <c r="J307" s="30">
        <v>2</v>
      </c>
      <c r="K307" s="120"/>
      <c r="L307" s="120"/>
      <c r="M307" s="30">
        <v>144</v>
      </c>
      <c r="N307" s="30">
        <v>90</v>
      </c>
      <c r="O307" s="120"/>
      <c r="P307" s="120"/>
      <c r="Q307" s="30">
        <v>128</v>
      </c>
      <c r="R307" s="30">
        <v>77</v>
      </c>
      <c r="S307" s="56" t="e">
        <f t="shared" si="33"/>
        <v>#DIV/0!</v>
      </c>
      <c r="T307" s="56" t="e">
        <f t="shared" si="34"/>
        <v>#DIV/0!</v>
      </c>
      <c r="U307" s="56">
        <f t="shared" si="35"/>
        <v>0.88888888888888884</v>
      </c>
      <c r="V307" s="57">
        <f t="shared" si="36"/>
        <v>0.85555555555555551</v>
      </c>
      <c r="W307" s="120"/>
      <c r="X307" s="120"/>
      <c r="Y307" s="30">
        <v>4500</v>
      </c>
      <c r="Z307" s="30">
        <v>3000</v>
      </c>
      <c r="AA307" s="120"/>
      <c r="AB307" s="120"/>
      <c r="AC307" s="30">
        <v>0</v>
      </c>
      <c r="AD307" s="30">
        <v>0</v>
      </c>
      <c r="AE307" s="55" t="e">
        <f t="shared" si="37"/>
        <v>#DIV/0!</v>
      </c>
      <c r="AF307" s="55" t="e">
        <f t="shared" si="38"/>
        <v>#DIV/0!</v>
      </c>
      <c r="AG307" s="55">
        <f t="shared" si="39"/>
        <v>0</v>
      </c>
      <c r="AH307" s="55">
        <f t="shared" si="40"/>
        <v>0</v>
      </c>
    </row>
    <row r="308" spans="1:34" s="40" customFormat="1" ht="12" x14ac:dyDescent="0.2">
      <c r="A308" s="118" t="s">
        <v>521</v>
      </c>
      <c r="B308" s="118" t="s">
        <v>193</v>
      </c>
      <c r="C308" s="118" t="s">
        <v>245</v>
      </c>
      <c r="D308" s="118" t="s">
        <v>369</v>
      </c>
      <c r="E308" s="118" t="s">
        <v>86</v>
      </c>
      <c r="F308" s="119" t="s">
        <v>245</v>
      </c>
      <c r="G308" s="30">
        <v>1</v>
      </c>
      <c r="H308" s="120"/>
      <c r="I308" s="120"/>
      <c r="J308" s="120"/>
      <c r="K308" s="30">
        <v>0</v>
      </c>
      <c r="L308" s="120"/>
      <c r="M308" s="120"/>
      <c r="N308" s="120"/>
      <c r="O308" s="30">
        <v>0</v>
      </c>
      <c r="P308" s="120"/>
      <c r="Q308" s="120"/>
      <c r="R308" s="120"/>
      <c r="S308" s="56" t="e">
        <f t="shared" si="33"/>
        <v>#DIV/0!</v>
      </c>
      <c r="T308" s="56" t="e">
        <f t="shared" si="34"/>
        <v>#DIV/0!</v>
      </c>
      <c r="U308" s="56" t="e">
        <f t="shared" si="35"/>
        <v>#DIV/0!</v>
      </c>
      <c r="V308" s="57" t="e">
        <f t="shared" si="36"/>
        <v>#DIV/0!</v>
      </c>
      <c r="W308" s="30">
        <v>4000</v>
      </c>
      <c r="X308" s="120"/>
      <c r="Y308" s="120"/>
      <c r="Z308" s="120"/>
      <c r="AA308" s="30">
        <v>3900</v>
      </c>
      <c r="AB308" s="120"/>
      <c r="AC308" s="120"/>
      <c r="AD308" s="120"/>
      <c r="AE308" s="55">
        <f t="shared" si="37"/>
        <v>0.97499999999999998</v>
      </c>
      <c r="AF308" s="55" t="e">
        <f t="shared" si="38"/>
        <v>#DIV/0!</v>
      </c>
      <c r="AG308" s="55" t="e">
        <f t="shared" si="39"/>
        <v>#DIV/0!</v>
      </c>
      <c r="AH308" s="55" t="e">
        <f t="shared" si="40"/>
        <v>#DIV/0!</v>
      </c>
    </row>
    <row r="309" spans="1:34" s="40" customFormat="1" ht="12" x14ac:dyDescent="0.2">
      <c r="A309" s="118" t="s">
        <v>521</v>
      </c>
      <c r="B309" s="118" t="s">
        <v>193</v>
      </c>
      <c r="C309" s="118" t="s">
        <v>245</v>
      </c>
      <c r="D309" s="118" t="s">
        <v>398</v>
      </c>
      <c r="E309" s="118" t="s">
        <v>160</v>
      </c>
      <c r="F309" s="119" t="s">
        <v>245</v>
      </c>
      <c r="G309" s="30">
        <v>4</v>
      </c>
      <c r="H309" s="120"/>
      <c r="I309" s="120"/>
      <c r="J309" s="120"/>
      <c r="K309" s="30">
        <v>0</v>
      </c>
      <c r="L309" s="120"/>
      <c r="M309" s="120"/>
      <c r="N309" s="120"/>
      <c r="O309" s="30">
        <v>0</v>
      </c>
      <c r="P309" s="120"/>
      <c r="Q309" s="120"/>
      <c r="R309" s="120"/>
      <c r="S309" s="56" t="e">
        <f t="shared" si="33"/>
        <v>#DIV/0!</v>
      </c>
      <c r="T309" s="56" t="e">
        <f t="shared" si="34"/>
        <v>#DIV/0!</v>
      </c>
      <c r="U309" s="56" t="e">
        <f t="shared" si="35"/>
        <v>#DIV/0!</v>
      </c>
      <c r="V309" s="57" t="e">
        <f t="shared" si="36"/>
        <v>#DIV/0!</v>
      </c>
      <c r="W309" s="30">
        <v>14956</v>
      </c>
      <c r="X309" s="120"/>
      <c r="Y309" s="120"/>
      <c r="Z309" s="120"/>
      <c r="AA309" s="30">
        <v>14556</v>
      </c>
      <c r="AB309" s="120"/>
      <c r="AC309" s="120"/>
      <c r="AD309" s="120"/>
      <c r="AE309" s="55">
        <f t="shared" si="37"/>
        <v>0.97325488098422042</v>
      </c>
      <c r="AF309" s="55" t="e">
        <f t="shared" si="38"/>
        <v>#DIV/0!</v>
      </c>
      <c r="AG309" s="55" t="e">
        <f t="shared" si="39"/>
        <v>#DIV/0!</v>
      </c>
      <c r="AH309" s="55" t="e">
        <f t="shared" si="40"/>
        <v>#DIV/0!</v>
      </c>
    </row>
    <row r="310" spans="1:34" s="40" customFormat="1" ht="12" x14ac:dyDescent="0.2">
      <c r="A310" s="118" t="s">
        <v>351</v>
      </c>
      <c r="B310" s="118" t="s">
        <v>193</v>
      </c>
      <c r="C310" s="118" t="s">
        <v>245</v>
      </c>
      <c r="D310" s="118" t="s">
        <v>290</v>
      </c>
      <c r="E310" s="118" t="s">
        <v>6</v>
      </c>
      <c r="F310" s="119" t="s">
        <v>245</v>
      </c>
      <c r="G310" s="120"/>
      <c r="H310" s="30">
        <v>19</v>
      </c>
      <c r="I310" s="30">
        <v>12</v>
      </c>
      <c r="J310" s="120"/>
      <c r="K310" s="120"/>
      <c r="L310" s="30">
        <v>924</v>
      </c>
      <c r="M310" s="30">
        <v>598</v>
      </c>
      <c r="N310" s="120"/>
      <c r="O310" s="120"/>
      <c r="P310" s="30">
        <v>586</v>
      </c>
      <c r="Q310" s="30">
        <v>297</v>
      </c>
      <c r="R310" s="120"/>
      <c r="S310" s="56" t="e">
        <f t="shared" si="33"/>
        <v>#DIV/0!</v>
      </c>
      <c r="T310" s="56">
        <f t="shared" si="34"/>
        <v>0.63419913419913421</v>
      </c>
      <c r="U310" s="56">
        <f t="shared" si="35"/>
        <v>0.49665551839464883</v>
      </c>
      <c r="V310" s="57" t="e">
        <f t="shared" si="36"/>
        <v>#DIV/0!</v>
      </c>
      <c r="W310" s="120"/>
      <c r="X310" s="30">
        <v>0</v>
      </c>
      <c r="Y310" s="30">
        <v>0</v>
      </c>
      <c r="Z310" s="120"/>
      <c r="AA310" s="120"/>
      <c r="AB310" s="30">
        <v>0</v>
      </c>
      <c r="AC310" s="30">
        <v>0</v>
      </c>
      <c r="AD310" s="120"/>
      <c r="AE310" s="55" t="e">
        <f t="shared" si="37"/>
        <v>#DIV/0!</v>
      </c>
      <c r="AF310" s="55" t="e">
        <f t="shared" si="38"/>
        <v>#DIV/0!</v>
      </c>
      <c r="AG310" s="55" t="e">
        <f t="shared" si="39"/>
        <v>#DIV/0!</v>
      </c>
      <c r="AH310" s="55" t="e">
        <f t="shared" si="40"/>
        <v>#DIV/0!</v>
      </c>
    </row>
    <row r="311" spans="1:34" s="40" customFormat="1" ht="12" x14ac:dyDescent="0.2">
      <c r="A311" s="118" t="s">
        <v>351</v>
      </c>
      <c r="B311" s="118" t="s">
        <v>193</v>
      </c>
      <c r="C311" s="118" t="s">
        <v>245</v>
      </c>
      <c r="D311" s="118" t="s">
        <v>287</v>
      </c>
      <c r="E311" s="118" t="s">
        <v>3</v>
      </c>
      <c r="F311" s="119" t="s">
        <v>245</v>
      </c>
      <c r="G311" s="30">
        <v>1216</v>
      </c>
      <c r="H311" s="30">
        <v>321</v>
      </c>
      <c r="I311" s="30">
        <v>468</v>
      </c>
      <c r="J311" s="30">
        <v>659</v>
      </c>
      <c r="K311" s="30">
        <v>80978</v>
      </c>
      <c r="L311" s="30">
        <v>21307</v>
      </c>
      <c r="M311" s="30">
        <v>35020</v>
      </c>
      <c r="N311" s="30">
        <v>107214</v>
      </c>
      <c r="O311" s="30">
        <v>60929</v>
      </c>
      <c r="P311" s="30">
        <v>14623</v>
      </c>
      <c r="Q311" s="30">
        <v>25411</v>
      </c>
      <c r="R311" s="30">
        <v>65583</v>
      </c>
      <c r="S311" s="56">
        <f t="shared" si="33"/>
        <v>0.75241423596532386</v>
      </c>
      <c r="T311" s="56">
        <f t="shared" si="34"/>
        <v>0.68630027690430373</v>
      </c>
      <c r="U311" s="56">
        <f t="shared" si="35"/>
        <v>0.72561393489434611</v>
      </c>
      <c r="V311" s="57">
        <f t="shared" si="36"/>
        <v>0.61170182998488998</v>
      </c>
      <c r="W311" s="30">
        <v>363</v>
      </c>
      <c r="X311" s="30">
        <v>189425</v>
      </c>
      <c r="Y311" s="30">
        <v>441838</v>
      </c>
      <c r="Z311" s="30">
        <v>2705297</v>
      </c>
      <c r="AA311" s="30">
        <v>363</v>
      </c>
      <c r="AB311" s="30">
        <v>0</v>
      </c>
      <c r="AC311" s="30">
        <v>20</v>
      </c>
      <c r="AD311" s="30">
        <v>0</v>
      </c>
      <c r="AE311" s="55">
        <f t="shared" si="37"/>
        <v>1</v>
      </c>
      <c r="AF311" s="55">
        <f t="shared" si="38"/>
        <v>0</v>
      </c>
      <c r="AG311" s="55">
        <f t="shared" si="39"/>
        <v>4.5265459285982646E-5</v>
      </c>
      <c r="AH311" s="55">
        <f t="shared" si="40"/>
        <v>0</v>
      </c>
    </row>
    <row r="312" spans="1:34" s="40" customFormat="1" ht="12" x14ac:dyDescent="0.2">
      <c r="A312" s="118" t="s">
        <v>351</v>
      </c>
      <c r="B312" s="118" t="s">
        <v>193</v>
      </c>
      <c r="C312" s="118" t="s">
        <v>245</v>
      </c>
      <c r="D312" s="118" t="s">
        <v>465</v>
      </c>
      <c r="E312" s="118" t="s">
        <v>181</v>
      </c>
      <c r="F312" s="119" t="s">
        <v>245</v>
      </c>
      <c r="G312" s="30">
        <v>291</v>
      </c>
      <c r="H312" s="30">
        <v>115</v>
      </c>
      <c r="I312" s="30">
        <v>219</v>
      </c>
      <c r="J312" s="30">
        <v>499</v>
      </c>
      <c r="K312" s="30">
        <v>13802</v>
      </c>
      <c r="L312" s="30">
        <v>5601</v>
      </c>
      <c r="M312" s="30">
        <v>10731</v>
      </c>
      <c r="N312" s="30">
        <v>24077</v>
      </c>
      <c r="O312" s="30">
        <v>9422</v>
      </c>
      <c r="P312" s="30">
        <v>3507</v>
      </c>
      <c r="Q312" s="30">
        <v>7811</v>
      </c>
      <c r="R312" s="30">
        <v>17242</v>
      </c>
      <c r="S312" s="56">
        <f t="shared" si="33"/>
        <v>0.68265468772641646</v>
      </c>
      <c r="T312" s="56">
        <f t="shared" si="34"/>
        <v>0.62613818960899836</v>
      </c>
      <c r="U312" s="56">
        <f t="shared" si="35"/>
        <v>0.72789115646258506</v>
      </c>
      <c r="V312" s="57">
        <f t="shared" si="36"/>
        <v>0.71611911783029447</v>
      </c>
      <c r="W312" s="30">
        <v>0</v>
      </c>
      <c r="X312" s="30">
        <v>0</v>
      </c>
      <c r="Y312" s="30">
        <v>223559</v>
      </c>
      <c r="Z312" s="30">
        <v>160927</v>
      </c>
      <c r="AA312" s="30">
        <v>0</v>
      </c>
      <c r="AB312" s="30">
        <v>0</v>
      </c>
      <c r="AC312" s="30">
        <v>0</v>
      </c>
      <c r="AD312" s="30">
        <v>0</v>
      </c>
      <c r="AE312" s="55" t="e">
        <f t="shared" si="37"/>
        <v>#DIV/0!</v>
      </c>
      <c r="AF312" s="55" t="e">
        <f t="shared" si="38"/>
        <v>#DIV/0!</v>
      </c>
      <c r="AG312" s="55">
        <f t="shared" si="39"/>
        <v>0</v>
      </c>
      <c r="AH312" s="55">
        <f t="shared" si="40"/>
        <v>0</v>
      </c>
    </row>
    <row r="313" spans="1:34" s="40" customFormat="1" ht="12" x14ac:dyDescent="0.2">
      <c r="A313" s="118" t="s">
        <v>351</v>
      </c>
      <c r="B313" s="118" t="s">
        <v>193</v>
      </c>
      <c r="C313" s="118" t="s">
        <v>245</v>
      </c>
      <c r="D313" s="118" t="s">
        <v>289</v>
      </c>
      <c r="E313" s="118" t="s">
        <v>5</v>
      </c>
      <c r="F313" s="119" t="s">
        <v>245</v>
      </c>
      <c r="G313" s="30">
        <v>114</v>
      </c>
      <c r="H313" s="30">
        <v>7</v>
      </c>
      <c r="I313" s="30">
        <v>11</v>
      </c>
      <c r="J313" s="30">
        <v>54</v>
      </c>
      <c r="K313" s="30">
        <v>4998</v>
      </c>
      <c r="L313" s="30">
        <v>340</v>
      </c>
      <c r="M313" s="30">
        <v>539</v>
      </c>
      <c r="N313" s="30">
        <v>2633</v>
      </c>
      <c r="O313" s="30">
        <v>3356</v>
      </c>
      <c r="P313" s="30">
        <v>243</v>
      </c>
      <c r="Q313" s="30">
        <v>308</v>
      </c>
      <c r="R313" s="30">
        <v>1521</v>
      </c>
      <c r="S313" s="56">
        <f t="shared" si="33"/>
        <v>0.67146858743497395</v>
      </c>
      <c r="T313" s="56">
        <f t="shared" si="34"/>
        <v>0.71470588235294119</v>
      </c>
      <c r="U313" s="56">
        <f t="shared" si="35"/>
        <v>0.5714285714285714</v>
      </c>
      <c r="V313" s="57">
        <f t="shared" si="36"/>
        <v>0.57766805924800613</v>
      </c>
      <c r="W313" s="30">
        <v>0</v>
      </c>
      <c r="X313" s="30">
        <v>0</v>
      </c>
      <c r="Y313" s="30">
        <v>16022</v>
      </c>
      <c r="Z313" s="30">
        <v>16636</v>
      </c>
      <c r="AA313" s="30">
        <v>0</v>
      </c>
      <c r="AB313" s="30">
        <v>0</v>
      </c>
      <c r="AC313" s="30">
        <v>0</v>
      </c>
      <c r="AD313" s="30">
        <v>0</v>
      </c>
      <c r="AE313" s="55" t="e">
        <f t="shared" si="37"/>
        <v>#DIV/0!</v>
      </c>
      <c r="AF313" s="55" t="e">
        <f t="shared" si="38"/>
        <v>#DIV/0!</v>
      </c>
      <c r="AG313" s="55">
        <f t="shared" si="39"/>
        <v>0</v>
      </c>
      <c r="AH313" s="55">
        <f t="shared" si="40"/>
        <v>0</v>
      </c>
    </row>
    <row r="314" spans="1:34" s="40" customFormat="1" ht="12" x14ac:dyDescent="0.2">
      <c r="A314" s="118" t="s">
        <v>351</v>
      </c>
      <c r="B314" s="118" t="s">
        <v>193</v>
      </c>
      <c r="C314" s="118" t="s">
        <v>245</v>
      </c>
      <c r="D314" s="118" t="s">
        <v>291</v>
      </c>
      <c r="E314" s="118" t="s">
        <v>7</v>
      </c>
      <c r="F314" s="119" t="s">
        <v>245</v>
      </c>
      <c r="G314" s="120"/>
      <c r="H314" s="120"/>
      <c r="I314" s="120"/>
      <c r="J314" s="30">
        <v>1</v>
      </c>
      <c r="K314" s="120"/>
      <c r="L314" s="120"/>
      <c r="M314" s="120"/>
      <c r="N314" s="30">
        <v>180</v>
      </c>
      <c r="O314" s="120"/>
      <c r="P314" s="120"/>
      <c r="Q314" s="120"/>
      <c r="R314" s="30">
        <v>116</v>
      </c>
      <c r="S314" s="56" t="e">
        <f t="shared" si="33"/>
        <v>#DIV/0!</v>
      </c>
      <c r="T314" s="56" t="e">
        <f t="shared" si="34"/>
        <v>#DIV/0!</v>
      </c>
      <c r="U314" s="56" t="e">
        <f t="shared" si="35"/>
        <v>#DIV/0!</v>
      </c>
      <c r="V314" s="57">
        <f t="shared" si="36"/>
        <v>0.64444444444444449</v>
      </c>
      <c r="W314" s="120"/>
      <c r="X314" s="120"/>
      <c r="Y314" s="120"/>
      <c r="Z314" s="30">
        <v>4275</v>
      </c>
      <c r="AA314" s="120"/>
      <c r="AB314" s="120"/>
      <c r="AC314" s="120"/>
      <c r="AD314" s="30">
        <v>0</v>
      </c>
      <c r="AE314" s="55" t="e">
        <f t="shared" si="37"/>
        <v>#DIV/0!</v>
      </c>
      <c r="AF314" s="55" t="e">
        <f t="shared" si="38"/>
        <v>#DIV/0!</v>
      </c>
      <c r="AG314" s="55" t="e">
        <f t="shared" si="39"/>
        <v>#DIV/0!</v>
      </c>
      <c r="AH314" s="55">
        <f t="shared" si="40"/>
        <v>0</v>
      </c>
    </row>
    <row r="315" spans="1:34" s="40" customFormat="1" ht="12" x14ac:dyDescent="0.2">
      <c r="A315" s="118" t="s">
        <v>351</v>
      </c>
      <c r="B315" s="118" t="s">
        <v>193</v>
      </c>
      <c r="C315" s="118" t="s">
        <v>245</v>
      </c>
      <c r="D315" s="118" t="s">
        <v>398</v>
      </c>
      <c r="E315" s="118" t="s">
        <v>160</v>
      </c>
      <c r="F315" s="119" t="s">
        <v>245</v>
      </c>
      <c r="G315" s="30">
        <v>1</v>
      </c>
      <c r="H315" s="120"/>
      <c r="I315" s="120"/>
      <c r="J315" s="120"/>
      <c r="K315" s="30">
        <v>0</v>
      </c>
      <c r="L315" s="120"/>
      <c r="M315" s="120"/>
      <c r="N315" s="120"/>
      <c r="O315" s="30">
        <v>0</v>
      </c>
      <c r="P315" s="120"/>
      <c r="Q315" s="120"/>
      <c r="R315" s="120"/>
      <c r="S315" s="56" t="e">
        <f t="shared" si="33"/>
        <v>#DIV/0!</v>
      </c>
      <c r="T315" s="56" t="e">
        <f t="shared" si="34"/>
        <v>#DIV/0!</v>
      </c>
      <c r="U315" s="56" t="e">
        <f t="shared" si="35"/>
        <v>#DIV/0!</v>
      </c>
      <c r="V315" s="57" t="e">
        <f t="shared" si="36"/>
        <v>#DIV/0!</v>
      </c>
      <c r="W315" s="30">
        <v>16000</v>
      </c>
      <c r="X315" s="120"/>
      <c r="Y315" s="120"/>
      <c r="Z315" s="120"/>
      <c r="AA315" s="30">
        <v>7173</v>
      </c>
      <c r="AB315" s="120"/>
      <c r="AC315" s="120"/>
      <c r="AD315" s="120"/>
      <c r="AE315" s="55">
        <f t="shared" si="37"/>
        <v>0.4483125</v>
      </c>
      <c r="AF315" s="55" t="e">
        <f t="shared" si="38"/>
        <v>#DIV/0!</v>
      </c>
      <c r="AG315" s="55" t="e">
        <f t="shared" si="39"/>
        <v>#DIV/0!</v>
      </c>
      <c r="AH315" s="55" t="e">
        <f t="shared" si="40"/>
        <v>#DIV/0!</v>
      </c>
    </row>
    <row r="316" spans="1:34" s="40" customFormat="1" ht="12" x14ac:dyDescent="0.2">
      <c r="A316" s="118" t="s">
        <v>289</v>
      </c>
      <c r="B316" s="118" t="s">
        <v>5</v>
      </c>
      <c r="C316" s="118" t="s">
        <v>245</v>
      </c>
      <c r="D316" s="118" t="s">
        <v>469</v>
      </c>
      <c r="E316" s="118" t="s">
        <v>185</v>
      </c>
      <c r="F316" s="119" t="s">
        <v>245</v>
      </c>
      <c r="G316" s="30">
        <v>356</v>
      </c>
      <c r="H316" s="30">
        <v>115</v>
      </c>
      <c r="I316" s="30">
        <v>149</v>
      </c>
      <c r="J316" s="30">
        <v>170</v>
      </c>
      <c r="K316" s="30">
        <v>13905</v>
      </c>
      <c r="L316" s="30">
        <v>5655</v>
      </c>
      <c r="M316" s="30">
        <v>7372</v>
      </c>
      <c r="N316" s="30">
        <v>8394</v>
      </c>
      <c r="O316" s="30">
        <v>9239</v>
      </c>
      <c r="P316" s="30">
        <v>3364</v>
      </c>
      <c r="Q316" s="30">
        <v>4649</v>
      </c>
      <c r="R316" s="30">
        <v>6059</v>
      </c>
      <c r="S316" s="56">
        <f t="shared" si="33"/>
        <v>0.66443725278676735</v>
      </c>
      <c r="T316" s="56">
        <f t="shared" si="34"/>
        <v>0.59487179487179487</v>
      </c>
      <c r="U316" s="56">
        <f t="shared" si="35"/>
        <v>0.63062940857297889</v>
      </c>
      <c r="V316" s="57">
        <f t="shared" si="36"/>
        <v>0.72182511317607811</v>
      </c>
      <c r="W316" s="30">
        <v>81012</v>
      </c>
      <c r="X316" s="30">
        <v>0</v>
      </c>
      <c r="Y316" s="30">
        <v>143955</v>
      </c>
      <c r="Z316" s="30">
        <v>55743</v>
      </c>
      <c r="AA316" s="30">
        <v>2204</v>
      </c>
      <c r="AB316" s="30">
        <v>0</v>
      </c>
      <c r="AC316" s="30">
        <v>0</v>
      </c>
      <c r="AD316" s="30">
        <v>0</v>
      </c>
      <c r="AE316" s="55">
        <f t="shared" si="37"/>
        <v>2.7205846047499135E-2</v>
      </c>
      <c r="AF316" s="55" t="e">
        <f t="shared" si="38"/>
        <v>#DIV/0!</v>
      </c>
      <c r="AG316" s="55">
        <f t="shared" si="39"/>
        <v>0</v>
      </c>
      <c r="AH316" s="55">
        <f t="shared" si="40"/>
        <v>0</v>
      </c>
    </row>
    <row r="317" spans="1:34" s="40" customFormat="1" ht="12" x14ac:dyDescent="0.2">
      <c r="A317" s="118" t="s">
        <v>289</v>
      </c>
      <c r="B317" s="118" t="s">
        <v>5</v>
      </c>
      <c r="C317" s="118" t="s">
        <v>245</v>
      </c>
      <c r="D317" s="118" t="s">
        <v>472</v>
      </c>
      <c r="E317" s="118" t="s">
        <v>188</v>
      </c>
      <c r="F317" s="119" t="s">
        <v>245</v>
      </c>
      <c r="G317" s="120"/>
      <c r="H317" s="120"/>
      <c r="I317" s="30">
        <v>13</v>
      </c>
      <c r="J317" s="30">
        <v>192</v>
      </c>
      <c r="K317" s="120"/>
      <c r="L317" s="120"/>
      <c r="M317" s="30">
        <v>2240</v>
      </c>
      <c r="N317" s="30">
        <v>32550</v>
      </c>
      <c r="O317" s="120"/>
      <c r="P317" s="120"/>
      <c r="Q317" s="30">
        <v>1931</v>
      </c>
      <c r="R317" s="30">
        <v>18971</v>
      </c>
      <c r="S317" s="56" t="e">
        <f t="shared" si="33"/>
        <v>#DIV/0!</v>
      </c>
      <c r="T317" s="56" t="e">
        <f t="shared" si="34"/>
        <v>#DIV/0!</v>
      </c>
      <c r="U317" s="56">
        <f t="shared" si="35"/>
        <v>0.86205357142857142</v>
      </c>
      <c r="V317" s="57">
        <f t="shared" si="36"/>
        <v>0.58282642089093706</v>
      </c>
      <c r="W317" s="120"/>
      <c r="X317" s="120"/>
      <c r="Y317" s="30">
        <v>209101</v>
      </c>
      <c r="Z317" s="30">
        <v>2577046</v>
      </c>
      <c r="AA317" s="120"/>
      <c r="AB317" s="120"/>
      <c r="AC317" s="30">
        <v>0</v>
      </c>
      <c r="AD317" s="30">
        <v>351</v>
      </c>
      <c r="AE317" s="55" t="e">
        <f t="shared" si="37"/>
        <v>#DIV/0!</v>
      </c>
      <c r="AF317" s="55" t="e">
        <f t="shared" si="38"/>
        <v>#DIV/0!</v>
      </c>
      <c r="AG317" s="55">
        <f t="shared" si="39"/>
        <v>0</v>
      </c>
      <c r="AH317" s="55">
        <f t="shared" si="40"/>
        <v>1.3620245816333895E-4</v>
      </c>
    </row>
    <row r="318" spans="1:34" s="40" customFormat="1" ht="12" x14ac:dyDescent="0.2">
      <c r="A318" s="118" t="s">
        <v>289</v>
      </c>
      <c r="B318" s="118" t="s">
        <v>5</v>
      </c>
      <c r="C318" s="118" t="s">
        <v>245</v>
      </c>
      <c r="D318" s="118" t="s">
        <v>478</v>
      </c>
      <c r="E318" s="118" t="s">
        <v>195</v>
      </c>
      <c r="F318" s="119" t="s">
        <v>245</v>
      </c>
      <c r="G318" s="30">
        <v>193</v>
      </c>
      <c r="H318" s="30">
        <v>55</v>
      </c>
      <c r="I318" s="30">
        <v>94</v>
      </c>
      <c r="J318" s="30">
        <v>54</v>
      </c>
      <c r="K318" s="30">
        <v>8158</v>
      </c>
      <c r="L318" s="30">
        <v>2720</v>
      </c>
      <c r="M318" s="30">
        <v>4713</v>
      </c>
      <c r="N318" s="30">
        <v>2988</v>
      </c>
      <c r="O318" s="30">
        <v>5314</v>
      </c>
      <c r="P318" s="30">
        <v>1653</v>
      </c>
      <c r="Q318" s="30">
        <v>3258</v>
      </c>
      <c r="R318" s="30">
        <v>1824</v>
      </c>
      <c r="S318" s="56">
        <f t="shared" si="33"/>
        <v>0.65138514341750431</v>
      </c>
      <c r="T318" s="56">
        <f t="shared" si="34"/>
        <v>0.60772058823529407</v>
      </c>
      <c r="U318" s="56">
        <f t="shared" si="35"/>
        <v>0.69127943984723106</v>
      </c>
      <c r="V318" s="57">
        <f t="shared" si="36"/>
        <v>0.61044176706827313</v>
      </c>
      <c r="W318" s="30">
        <v>0</v>
      </c>
      <c r="X318" s="30">
        <v>0</v>
      </c>
      <c r="Y318" s="30">
        <v>100122</v>
      </c>
      <c r="Z318" s="30">
        <v>19038</v>
      </c>
      <c r="AA318" s="30">
        <v>0</v>
      </c>
      <c r="AB318" s="30">
        <v>0</v>
      </c>
      <c r="AC318" s="30">
        <v>0</v>
      </c>
      <c r="AD318" s="30">
        <v>0</v>
      </c>
      <c r="AE318" s="55" t="e">
        <f t="shared" si="37"/>
        <v>#DIV/0!</v>
      </c>
      <c r="AF318" s="55" t="e">
        <f t="shared" si="38"/>
        <v>#DIV/0!</v>
      </c>
      <c r="AG318" s="55">
        <f t="shared" si="39"/>
        <v>0</v>
      </c>
      <c r="AH318" s="55">
        <f t="shared" si="40"/>
        <v>0</v>
      </c>
    </row>
    <row r="319" spans="1:34" s="40" customFormat="1" ht="12" x14ac:dyDescent="0.2">
      <c r="A319" s="118" t="s">
        <v>289</v>
      </c>
      <c r="B319" s="118" t="s">
        <v>5</v>
      </c>
      <c r="C319" s="118" t="s">
        <v>245</v>
      </c>
      <c r="D319" s="118" t="s">
        <v>291</v>
      </c>
      <c r="E319" s="118" t="s">
        <v>7</v>
      </c>
      <c r="F319" s="119" t="s">
        <v>245</v>
      </c>
      <c r="G319" s="30">
        <v>2722</v>
      </c>
      <c r="H319" s="30">
        <v>1434</v>
      </c>
      <c r="I319" s="30">
        <v>2282</v>
      </c>
      <c r="J319" s="30">
        <v>3451</v>
      </c>
      <c r="K319" s="30">
        <v>289516</v>
      </c>
      <c r="L319" s="30">
        <v>143953</v>
      </c>
      <c r="M319" s="30">
        <v>361112</v>
      </c>
      <c r="N319" s="30">
        <v>580346</v>
      </c>
      <c r="O319" s="30">
        <v>230844</v>
      </c>
      <c r="P319" s="30">
        <v>103403</v>
      </c>
      <c r="Q319" s="30">
        <v>280177</v>
      </c>
      <c r="R319" s="30">
        <v>448716</v>
      </c>
      <c r="S319" s="56">
        <f t="shared" si="33"/>
        <v>0.79734453363544677</v>
      </c>
      <c r="T319" s="56">
        <f t="shared" si="34"/>
        <v>0.71831083756503855</v>
      </c>
      <c r="U319" s="56">
        <f t="shared" si="35"/>
        <v>0.77587285938988459</v>
      </c>
      <c r="V319" s="57">
        <f t="shared" si="36"/>
        <v>0.7731870298063569</v>
      </c>
      <c r="W319" s="30">
        <v>6820234</v>
      </c>
      <c r="X319" s="30">
        <v>7871477</v>
      </c>
      <c r="Y319" s="30">
        <v>21300959</v>
      </c>
      <c r="Z319" s="30">
        <v>36967971</v>
      </c>
      <c r="AA319" s="30">
        <v>2063620</v>
      </c>
      <c r="AB319" s="30">
        <v>1982099</v>
      </c>
      <c r="AC319" s="30">
        <v>863198</v>
      </c>
      <c r="AD319" s="30">
        <v>1969114</v>
      </c>
      <c r="AE319" s="55">
        <f t="shared" si="37"/>
        <v>0.30257319616892908</v>
      </c>
      <c r="AF319" s="55">
        <f t="shared" si="38"/>
        <v>0.25180776111014491</v>
      </c>
      <c r="AG319" s="55">
        <f t="shared" si="39"/>
        <v>4.0523903172622416E-2</v>
      </c>
      <c r="AH319" s="55">
        <f t="shared" si="40"/>
        <v>5.326540642438829E-2</v>
      </c>
    </row>
    <row r="320" spans="1:34" s="40" customFormat="1" ht="12" x14ac:dyDescent="0.2">
      <c r="A320" s="118" t="s">
        <v>289</v>
      </c>
      <c r="B320" s="118" t="s">
        <v>5</v>
      </c>
      <c r="C320" s="118" t="s">
        <v>245</v>
      </c>
      <c r="D320" s="118" t="s">
        <v>398</v>
      </c>
      <c r="E320" s="118" t="s">
        <v>160</v>
      </c>
      <c r="F320" s="119" t="s">
        <v>245</v>
      </c>
      <c r="G320" s="30">
        <v>9</v>
      </c>
      <c r="H320" s="30">
        <v>13</v>
      </c>
      <c r="I320" s="30">
        <v>100</v>
      </c>
      <c r="J320" s="30">
        <v>159</v>
      </c>
      <c r="K320" s="30">
        <v>432</v>
      </c>
      <c r="L320" s="30">
        <v>640</v>
      </c>
      <c r="M320" s="30">
        <v>4948</v>
      </c>
      <c r="N320" s="30">
        <v>7744</v>
      </c>
      <c r="O320" s="30">
        <v>317</v>
      </c>
      <c r="P320" s="30">
        <v>332</v>
      </c>
      <c r="Q320" s="30">
        <v>3675</v>
      </c>
      <c r="R320" s="30">
        <v>5931</v>
      </c>
      <c r="S320" s="56">
        <f t="shared" si="33"/>
        <v>0.73379629629629628</v>
      </c>
      <c r="T320" s="56">
        <f t="shared" si="34"/>
        <v>0.51875000000000004</v>
      </c>
      <c r="U320" s="56">
        <f t="shared" si="35"/>
        <v>0.74272433306386421</v>
      </c>
      <c r="V320" s="57">
        <f t="shared" si="36"/>
        <v>0.76588326446280997</v>
      </c>
      <c r="W320" s="30">
        <v>0</v>
      </c>
      <c r="X320" s="30">
        <v>0</v>
      </c>
      <c r="Y320" s="30">
        <v>107817</v>
      </c>
      <c r="Z320" s="30">
        <v>63832</v>
      </c>
      <c r="AA320" s="30">
        <v>0</v>
      </c>
      <c r="AB320" s="30">
        <v>0</v>
      </c>
      <c r="AC320" s="30">
        <v>0</v>
      </c>
      <c r="AD320" s="30">
        <v>0</v>
      </c>
      <c r="AE320" s="55" t="e">
        <f t="shared" si="37"/>
        <v>#DIV/0!</v>
      </c>
      <c r="AF320" s="55" t="e">
        <f t="shared" si="38"/>
        <v>#DIV/0!</v>
      </c>
      <c r="AG320" s="55">
        <f t="shared" si="39"/>
        <v>0</v>
      </c>
      <c r="AH320" s="55">
        <f t="shared" si="40"/>
        <v>0</v>
      </c>
    </row>
    <row r="321" spans="1:34" s="40" customFormat="1" ht="12" x14ac:dyDescent="0.2">
      <c r="A321" s="118" t="s">
        <v>289</v>
      </c>
      <c r="B321" s="118" t="s">
        <v>5</v>
      </c>
      <c r="C321" s="118" t="s">
        <v>245</v>
      </c>
      <c r="D321" s="118" t="s">
        <v>491</v>
      </c>
      <c r="E321" s="118" t="s">
        <v>206</v>
      </c>
      <c r="F321" s="119" t="s">
        <v>245</v>
      </c>
      <c r="G321" s="30">
        <v>336</v>
      </c>
      <c r="H321" s="30">
        <v>122</v>
      </c>
      <c r="I321" s="30">
        <v>285</v>
      </c>
      <c r="J321" s="30">
        <v>387</v>
      </c>
      <c r="K321" s="30">
        <v>15193</v>
      </c>
      <c r="L321" s="30">
        <v>6032</v>
      </c>
      <c r="M321" s="30">
        <v>14343</v>
      </c>
      <c r="N321" s="30">
        <v>23171</v>
      </c>
      <c r="O321" s="30">
        <v>11533</v>
      </c>
      <c r="P321" s="30">
        <v>4150</v>
      </c>
      <c r="Q321" s="30">
        <v>11499</v>
      </c>
      <c r="R321" s="30">
        <v>17584</v>
      </c>
      <c r="S321" s="56">
        <f t="shared" si="33"/>
        <v>0.75909958533535182</v>
      </c>
      <c r="T321" s="56">
        <f t="shared" si="34"/>
        <v>0.6879973474801061</v>
      </c>
      <c r="U321" s="56">
        <f t="shared" si="35"/>
        <v>0.80171512235933906</v>
      </c>
      <c r="V321" s="57">
        <f t="shared" si="36"/>
        <v>0.75887963402529024</v>
      </c>
      <c r="W321" s="30">
        <v>103500</v>
      </c>
      <c r="X321" s="30">
        <v>0</v>
      </c>
      <c r="Y321" s="30">
        <v>292229</v>
      </c>
      <c r="Z321" s="30">
        <v>151757</v>
      </c>
      <c r="AA321" s="30">
        <v>170</v>
      </c>
      <c r="AB321" s="30">
        <v>0</v>
      </c>
      <c r="AC321" s="30">
        <v>0</v>
      </c>
      <c r="AD321" s="30">
        <v>0</v>
      </c>
      <c r="AE321" s="55">
        <f t="shared" si="37"/>
        <v>1.6425120772946859E-3</v>
      </c>
      <c r="AF321" s="55" t="e">
        <f t="shared" si="38"/>
        <v>#DIV/0!</v>
      </c>
      <c r="AG321" s="55">
        <f t="shared" si="39"/>
        <v>0</v>
      </c>
      <c r="AH321" s="55">
        <f t="shared" si="40"/>
        <v>0</v>
      </c>
    </row>
    <row r="322" spans="1:34" s="40" customFormat="1" ht="12" x14ac:dyDescent="0.2">
      <c r="A322" s="118" t="s">
        <v>289</v>
      </c>
      <c r="B322" s="118" t="s">
        <v>5</v>
      </c>
      <c r="C322" s="118" t="s">
        <v>245</v>
      </c>
      <c r="D322" s="118" t="s">
        <v>378</v>
      </c>
      <c r="E322" s="118" t="s">
        <v>95</v>
      </c>
      <c r="F322" s="119" t="s">
        <v>245</v>
      </c>
      <c r="G322" s="30">
        <v>1177</v>
      </c>
      <c r="H322" s="30">
        <v>440</v>
      </c>
      <c r="I322" s="30">
        <v>1866</v>
      </c>
      <c r="J322" s="30">
        <v>1454</v>
      </c>
      <c r="K322" s="30">
        <v>190311</v>
      </c>
      <c r="L322" s="30">
        <v>76735</v>
      </c>
      <c r="M322" s="30">
        <v>322018</v>
      </c>
      <c r="N322" s="30">
        <v>259182</v>
      </c>
      <c r="O322" s="30">
        <v>160662</v>
      </c>
      <c r="P322" s="30">
        <v>60539</v>
      </c>
      <c r="Q322" s="30">
        <v>261914</v>
      </c>
      <c r="R322" s="30">
        <v>210750</v>
      </c>
      <c r="S322" s="56">
        <f t="shared" si="33"/>
        <v>0.84420763907498775</v>
      </c>
      <c r="T322" s="56">
        <f t="shared" si="34"/>
        <v>0.78893594839382286</v>
      </c>
      <c r="U322" s="56">
        <f t="shared" si="35"/>
        <v>0.81335204864324351</v>
      </c>
      <c r="V322" s="57">
        <f t="shared" si="36"/>
        <v>0.81313517142394143</v>
      </c>
      <c r="W322" s="30">
        <v>14613929</v>
      </c>
      <c r="X322" s="30">
        <v>4506865</v>
      </c>
      <c r="Y322" s="30">
        <v>13272168</v>
      </c>
      <c r="Z322" s="30">
        <v>12160402</v>
      </c>
      <c r="AA322" s="30">
        <v>2944112</v>
      </c>
      <c r="AB322" s="30">
        <v>906408</v>
      </c>
      <c r="AC322" s="30">
        <v>2349303</v>
      </c>
      <c r="AD322" s="30">
        <v>2431728</v>
      </c>
      <c r="AE322" s="55">
        <f t="shared" si="37"/>
        <v>0.20145930639186765</v>
      </c>
      <c r="AF322" s="55">
        <f t="shared" si="38"/>
        <v>0.2011171845617741</v>
      </c>
      <c r="AG322" s="55">
        <f t="shared" si="39"/>
        <v>0.17700973947888543</v>
      </c>
      <c r="AH322" s="55">
        <f t="shared" si="40"/>
        <v>0.19997102069487505</v>
      </c>
    </row>
    <row r="323" spans="1:34" s="40" customFormat="1" ht="12" x14ac:dyDescent="0.2">
      <c r="A323" s="118" t="s">
        <v>289</v>
      </c>
      <c r="B323" s="118" t="s">
        <v>5</v>
      </c>
      <c r="C323" s="118" t="s">
        <v>245</v>
      </c>
      <c r="D323" s="118" t="s">
        <v>287</v>
      </c>
      <c r="E323" s="118" t="s">
        <v>3</v>
      </c>
      <c r="F323" s="119" t="s">
        <v>245</v>
      </c>
      <c r="G323" s="30">
        <v>11820</v>
      </c>
      <c r="H323" s="30">
        <v>4831</v>
      </c>
      <c r="I323" s="30">
        <v>9089</v>
      </c>
      <c r="J323" s="30">
        <v>10960</v>
      </c>
      <c r="K323" s="30">
        <v>1929534</v>
      </c>
      <c r="L323" s="30">
        <v>740475</v>
      </c>
      <c r="M323" s="30">
        <v>1379490</v>
      </c>
      <c r="N323" s="30">
        <v>1810339</v>
      </c>
      <c r="O323" s="30">
        <v>1579942</v>
      </c>
      <c r="P323" s="30">
        <v>550425</v>
      </c>
      <c r="Q323" s="30">
        <v>1088589</v>
      </c>
      <c r="R323" s="30">
        <v>1443095</v>
      </c>
      <c r="S323" s="56">
        <f t="shared" si="33"/>
        <v>0.81882050277424501</v>
      </c>
      <c r="T323" s="56">
        <f t="shared" si="34"/>
        <v>0.74334042337688644</v>
      </c>
      <c r="U323" s="56">
        <f t="shared" si="35"/>
        <v>0.7891242415675358</v>
      </c>
      <c r="V323" s="57">
        <f t="shared" si="36"/>
        <v>0.79714075651024474</v>
      </c>
      <c r="W323" s="30">
        <v>76956549</v>
      </c>
      <c r="X323" s="30">
        <v>49426069</v>
      </c>
      <c r="Y323" s="30">
        <v>81668583</v>
      </c>
      <c r="Z323" s="30">
        <v>102965785</v>
      </c>
      <c r="AA323" s="30">
        <v>10703328</v>
      </c>
      <c r="AB323" s="30">
        <v>6329276</v>
      </c>
      <c r="AC323" s="30">
        <v>8977414</v>
      </c>
      <c r="AD323" s="30">
        <v>7535993</v>
      </c>
      <c r="AE323" s="55">
        <f t="shared" si="37"/>
        <v>0.13908274395204495</v>
      </c>
      <c r="AF323" s="55">
        <f t="shared" si="38"/>
        <v>0.12805541949937391</v>
      </c>
      <c r="AG323" s="55">
        <f t="shared" si="39"/>
        <v>0.1099249389450041</v>
      </c>
      <c r="AH323" s="55">
        <f t="shared" si="40"/>
        <v>7.3189292928714136E-2</v>
      </c>
    </row>
    <row r="324" spans="1:34" s="40" customFormat="1" ht="12" x14ac:dyDescent="0.2">
      <c r="A324" s="118" t="s">
        <v>289</v>
      </c>
      <c r="B324" s="118" t="s">
        <v>5</v>
      </c>
      <c r="C324" s="118" t="s">
        <v>245</v>
      </c>
      <c r="D324" s="118" t="s">
        <v>490</v>
      </c>
      <c r="E324" s="118" t="s">
        <v>205</v>
      </c>
      <c r="F324" s="119" t="s">
        <v>245</v>
      </c>
      <c r="G324" s="30">
        <v>134</v>
      </c>
      <c r="H324" s="120"/>
      <c r="I324" s="120"/>
      <c r="J324" s="30">
        <v>29</v>
      </c>
      <c r="K324" s="30">
        <v>5592</v>
      </c>
      <c r="L324" s="120"/>
      <c r="M324" s="120"/>
      <c r="N324" s="30">
        <v>1362</v>
      </c>
      <c r="O324" s="30">
        <v>4073</v>
      </c>
      <c r="P324" s="120"/>
      <c r="Q324" s="120"/>
      <c r="R324" s="30">
        <v>980</v>
      </c>
      <c r="S324" s="56">
        <f t="shared" si="33"/>
        <v>0.72836194563662371</v>
      </c>
      <c r="T324" s="56" t="e">
        <f t="shared" si="34"/>
        <v>#DIV/0!</v>
      </c>
      <c r="U324" s="56" t="e">
        <f t="shared" si="35"/>
        <v>#DIV/0!</v>
      </c>
      <c r="V324" s="57">
        <f t="shared" si="36"/>
        <v>0.71953010279001473</v>
      </c>
      <c r="W324" s="30">
        <v>201000</v>
      </c>
      <c r="X324" s="120"/>
      <c r="Y324" s="120"/>
      <c r="Z324" s="30">
        <v>49500</v>
      </c>
      <c r="AA324" s="30">
        <v>0</v>
      </c>
      <c r="AB324" s="120"/>
      <c r="AC324" s="120"/>
      <c r="AD324" s="30">
        <v>0</v>
      </c>
      <c r="AE324" s="55">
        <f t="shared" si="37"/>
        <v>0</v>
      </c>
      <c r="AF324" s="55" t="e">
        <f t="shared" si="38"/>
        <v>#DIV/0!</v>
      </c>
      <c r="AG324" s="55" t="e">
        <f t="shared" si="39"/>
        <v>#DIV/0!</v>
      </c>
      <c r="AH324" s="55">
        <f t="shared" si="40"/>
        <v>0</v>
      </c>
    </row>
    <row r="325" spans="1:34" s="40" customFormat="1" ht="12" x14ac:dyDescent="0.2">
      <c r="A325" s="118" t="s">
        <v>289</v>
      </c>
      <c r="B325" s="118" t="s">
        <v>5</v>
      </c>
      <c r="C325" s="118" t="s">
        <v>245</v>
      </c>
      <c r="D325" s="118" t="s">
        <v>489</v>
      </c>
      <c r="E325" s="118" t="s">
        <v>204</v>
      </c>
      <c r="F325" s="119" t="s">
        <v>245</v>
      </c>
      <c r="G325" s="30">
        <v>104</v>
      </c>
      <c r="H325" s="30">
        <v>45</v>
      </c>
      <c r="I325" s="30">
        <v>103</v>
      </c>
      <c r="J325" s="30">
        <v>104</v>
      </c>
      <c r="K325" s="30">
        <v>3850</v>
      </c>
      <c r="L325" s="30">
        <v>1684</v>
      </c>
      <c r="M325" s="30">
        <v>3723</v>
      </c>
      <c r="N325" s="30">
        <v>3750</v>
      </c>
      <c r="O325" s="30">
        <v>3459</v>
      </c>
      <c r="P325" s="30">
        <v>1397</v>
      </c>
      <c r="Q325" s="30">
        <v>3260</v>
      </c>
      <c r="R325" s="30">
        <v>3467</v>
      </c>
      <c r="S325" s="56">
        <f t="shared" si="33"/>
        <v>0.89844155844155849</v>
      </c>
      <c r="T325" s="56">
        <f t="shared" si="34"/>
        <v>0.82957244655581952</v>
      </c>
      <c r="U325" s="56">
        <f t="shared" si="35"/>
        <v>0.87563792640343807</v>
      </c>
      <c r="V325" s="57">
        <f t="shared" si="36"/>
        <v>0.92453333333333332</v>
      </c>
      <c r="W325" s="30">
        <v>156000</v>
      </c>
      <c r="X325" s="30">
        <v>67500</v>
      </c>
      <c r="Y325" s="30">
        <v>154500</v>
      </c>
      <c r="Z325" s="30">
        <v>154600</v>
      </c>
      <c r="AA325" s="30">
        <v>1110</v>
      </c>
      <c r="AB325" s="30">
        <v>0</v>
      </c>
      <c r="AC325" s="30">
        <v>175</v>
      </c>
      <c r="AD325" s="30">
        <v>181</v>
      </c>
      <c r="AE325" s="55">
        <f t="shared" si="37"/>
        <v>7.1153846153846154E-3</v>
      </c>
      <c r="AF325" s="55">
        <f t="shared" si="38"/>
        <v>0</v>
      </c>
      <c r="AG325" s="55">
        <f t="shared" si="39"/>
        <v>1.1326860841423948E-3</v>
      </c>
      <c r="AH325" s="55">
        <f t="shared" si="40"/>
        <v>1.1707632600258732E-3</v>
      </c>
    </row>
    <row r="326" spans="1:34" s="40" customFormat="1" ht="12" x14ac:dyDescent="0.2">
      <c r="A326" s="118" t="s">
        <v>289</v>
      </c>
      <c r="B326" s="118" t="s">
        <v>5</v>
      </c>
      <c r="C326" s="118" t="s">
        <v>245</v>
      </c>
      <c r="D326" s="118" t="s">
        <v>379</v>
      </c>
      <c r="E326" s="118" t="s">
        <v>96</v>
      </c>
      <c r="F326" s="119" t="s">
        <v>245</v>
      </c>
      <c r="G326" s="30">
        <v>132</v>
      </c>
      <c r="H326" s="30">
        <v>27</v>
      </c>
      <c r="I326" s="30">
        <v>96</v>
      </c>
      <c r="J326" s="30">
        <v>71</v>
      </c>
      <c r="K326" s="30">
        <v>6350</v>
      </c>
      <c r="L326" s="30">
        <v>1996</v>
      </c>
      <c r="M326" s="30">
        <v>13824</v>
      </c>
      <c r="N326" s="30">
        <v>11865</v>
      </c>
      <c r="O326" s="30">
        <v>4030</v>
      </c>
      <c r="P326" s="30">
        <v>1205</v>
      </c>
      <c r="Q326" s="30">
        <v>7274</v>
      </c>
      <c r="R326" s="30">
        <v>7439</v>
      </c>
      <c r="S326" s="56">
        <f t="shared" si="33"/>
        <v>0.63464566929133859</v>
      </c>
      <c r="T326" s="56">
        <f t="shared" si="34"/>
        <v>0.60370741482965928</v>
      </c>
      <c r="U326" s="56">
        <f t="shared" si="35"/>
        <v>0.52618634259259256</v>
      </c>
      <c r="V326" s="57">
        <f t="shared" si="36"/>
        <v>0.62697008006742516</v>
      </c>
      <c r="W326" s="30">
        <v>0</v>
      </c>
      <c r="X326" s="30">
        <v>28000</v>
      </c>
      <c r="Y326" s="30">
        <v>387500</v>
      </c>
      <c r="Z326" s="30">
        <v>299015</v>
      </c>
      <c r="AA326" s="30">
        <v>0</v>
      </c>
      <c r="AB326" s="30">
        <v>0</v>
      </c>
      <c r="AC326" s="30">
        <v>12019</v>
      </c>
      <c r="AD326" s="30">
        <v>569</v>
      </c>
      <c r="AE326" s="55" t="e">
        <f t="shared" si="37"/>
        <v>#DIV/0!</v>
      </c>
      <c r="AF326" s="55">
        <f t="shared" si="38"/>
        <v>0</v>
      </c>
      <c r="AG326" s="55">
        <f t="shared" si="39"/>
        <v>3.1016774193548386E-2</v>
      </c>
      <c r="AH326" s="55">
        <f t="shared" si="40"/>
        <v>1.9029145695032021E-3</v>
      </c>
    </row>
    <row r="327" spans="1:34" s="40" customFormat="1" ht="12" x14ac:dyDescent="0.2">
      <c r="A327" s="118" t="s">
        <v>289</v>
      </c>
      <c r="B327" s="118" t="s">
        <v>5</v>
      </c>
      <c r="C327" s="118" t="s">
        <v>245</v>
      </c>
      <c r="D327" s="118" t="s">
        <v>399</v>
      </c>
      <c r="E327" s="118" t="s">
        <v>116</v>
      </c>
      <c r="F327" s="119" t="s">
        <v>245</v>
      </c>
      <c r="G327" s="30">
        <v>107</v>
      </c>
      <c r="H327" s="30">
        <v>28</v>
      </c>
      <c r="I327" s="30">
        <v>980</v>
      </c>
      <c r="J327" s="30">
        <v>1012</v>
      </c>
      <c r="K327" s="30">
        <v>13197</v>
      </c>
      <c r="L327" s="30">
        <v>5264</v>
      </c>
      <c r="M327" s="30">
        <v>167156</v>
      </c>
      <c r="N327" s="30">
        <v>176992</v>
      </c>
      <c r="O327" s="30">
        <v>11328</v>
      </c>
      <c r="P327" s="30">
        <v>4537</v>
      </c>
      <c r="Q327" s="30">
        <v>126529</v>
      </c>
      <c r="R327" s="30">
        <v>136800</v>
      </c>
      <c r="S327" s="56">
        <f t="shared" si="33"/>
        <v>0.85837690384178222</v>
      </c>
      <c r="T327" s="56">
        <f t="shared" si="34"/>
        <v>0.86189209726443772</v>
      </c>
      <c r="U327" s="56">
        <f t="shared" si="35"/>
        <v>0.75695159013137425</v>
      </c>
      <c r="V327" s="57">
        <f t="shared" si="36"/>
        <v>0.77291629000180795</v>
      </c>
      <c r="W327" s="30">
        <v>33677</v>
      </c>
      <c r="X327" s="30">
        <v>0</v>
      </c>
      <c r="Y327" s="30">
        <v>7731962</v>
      </c>
      <c r="Z327" s="30">
        <v>5755308</v>
      </c>
      <c r="AA327" s="30">
        <v>33677</v>
      </c>
      <c r="AB327" s="30">
        <v>0</v>
      </c>
      <c r="AC327" s="30">
        <v>19169</v>
      </c>
      <c r="AD327" s="30">
        <v>36332</v>
      </c>
      <c r="AE327" s="55">
        <f t="shared" si="37"/>
        <v>1</v>
      </c>
      <c r="AF327" s="55" t="e">
        <f t="shared" si="38"/>
        <v>#DIV/0!</v>
      </c>
      <c r="AG327" s="55">
        <f t="shared" si="39"/>
        <v>2.4791896287126086E-3</v>
      </c>
      <c r="AH327" s="55">
        <f t="shared" si="40"/>
        <v>6.3127811752212047E-3</v>
      </c>
    </row>
    <row r="328" spans="1:34" s="40" customFormat="1" ht="12" x14ac:dyDescent="0.2">
      <c r="A328" s="118" t="s">
        <v>289</v>
      </c>
      <c r="B328" s="118" t="s">
        <v>5</v>
      </c>
      <c r="C328" s="118" t="s">
        <v>245</v>
      </c>
      <c r="D328" s="118" t="s">
        <v>479</v>
      </c>
      <c r="E328" s="118" t="s">
        <v>196</v>
      </c>
      <c r="F328" s="119" t="s">
        <v>245</v>
      </c>
      <c r="G328" s="30">
        <v>94</v>
      </c>
      <c r="H328" s="120"/>
      <c r="I328" s="30">
        <v>1</v>
      </c>
      <c r="J328" s="120"/>
      <c r="K328" s="30">
        <v>3460</v>
      </c>
      <c r="L328" s="120"/>
      <c r="M328" s="30">
        <v>68</v>
      </c>
      <c r="N328" s="120"/>
      <c r="O328" s="30">
        <v>2629</v>
      </c>
      <c r="P328" s="120"/>
      <c r="Q328" s="30">
        <v>51</v>
      </c>
      <c r="R328" s="120"/>
      <c r="S328" s="56">
        <f t="shared" si="33"/>
        <v>0.75982658959537575</v>
      </c>
      <c r="T328" s="56" t="e">
        <f t="shared" si="34"/>
        <v>#DIV/0!</v>
      </c>
      <c r="U328" s="56">
        <f t="shared" si="35"/>
        <v>0.75</v>
      </c>
      <c r="V328" s="57" t="e">
        <f t="shared" si="36"/>
        <v>#DIV/0!</v>
      </c>
      <c r="W328" s="30">
        <v>68800</v>
      </c>
      <c r="X328" s="120"/>
      <c r="Y328" s="30">
        <v>0</v>
      </c>
      <c r="Z328" s="120"/>
      <c r="AA328" s="30">
        <v>51987</v>
      </c>
      <c r="AB328" s="120"/>
      <c r="AC328" s="30">
        <v>0</v>
      </c>
      <c r="AD328" s="120"/>
      <c r="AE328" s="55">
        <f t="shared" si="37"/>
        <v>0.75562499999999999</v>
      </c>
      <c r="AF328" s="55" t="e">
        <f t="shared" si="38"/>
        <v>#DIV/0!</v>
      </c>
      <c r="AG328" s="55" t="e">
        <f t="shared" si="39"/>
        <v>#DIV/0!</v>
      </c>
      <c r="AH328" s="55" t="e">
        <f t="shared" si="40"/>
        <v>#DIV/0!</v>
      </c>
    </row>
    <row r="329" spans="1:34" s="40" customFormat="1" ht="12" x14ac:dyDescent="0.2">
      <c r="A329" s="118" t="s">
        <v>289</v>
      </c>
      <c r="B329" s="118" t="s">
        <v>5</v>
      </c>
      <c r="C329" s="118" t="s">
        <v>245</v>
      </c>
      <c r="D329" s="118" t="s">
        <v>290</v>
      </c>
      <c r="E329" s="118" t="s">
        <v>6</v>
      </c>
      <c r="F329" s="119" t="s">
        <v>245</v>
      </c>
      <c r="G329" s="30">
        <v>1036</v>
      </c>
      <c r="H329" s="30">
        <v>437</v>
      </c>
      <c r="I329" s="30">
        <v>2028</v>
      </c>
      <c r="J329" s="30">
        <v>2199</v>
      </c>
      <c r="K329" s="30">
        <v>139900</v>
      </c>
      <c r="L329" s="30">
        <v>72054</v>
      </c>
      <c r="M329" s="30">
        <v>331930</v>
      </c>
      <c r="N329" s="30">
        <v>379035</v>
      </c>
      <c r="O329" s="30">
        <v>117294</v>
      </c>
      <c r="P329" s="30">
        <v>55545</v>
      </c>
      <c r="Q329" s="30">
        <v>251626</v>
      </c>
      <c r="R329" s="30">
        <v>297597</v>
      </c>
      <c r="S329" s="56">
        <f t="shared" si="33"/>
        <v>0.83841315225160828</v>
      </c>
      <c r="T329" s="56">
        <f t="shared" si="34"/>
        <v>0.77088017320343072</v>
      </c>
      <c r="U329" s="56">
        <f t="shared" si="35"/>
        <v>0.75806947247913714</v>
      </c>
      <c r="V329" s="57">
        <f t="shared" si="36"/>
        <v>0.7851438521508568</v>
      </c>
      <c r="W329" s="30">
        <v>7412105</v>
      </c>
      <c r="X329" s="30">
        <v>3142636</v>
      </c>
      <c r="Y329" s="30">
        <v>16611742</v>
      </c>
      <c r="Z329" s="30">
        <v>19261234</v>
      </c>
      <c r="AA329" s="30">
        <v>310985</v>
      </c>
      <c r="AB329" s="30">
        <v>68506</v>
      </c>
      <c r="AC329" s="30">
        <v>278681</v>
      </c>
      <c r="AD329" s="30">
        <v>259068</v>
      </c>
      <c r="AE329" s="55">
        <f t="shared" si="37"/>
        <v>4.1956367320754362E-2</v>
      </c>
      <c r="AF329" s="55">
        <f t="shared" si="38"/>
        <v>2.1798897486059475E-2</v>
      </c>
      <c r="AG329" s="55">
        <f t="shared" si="39"/>
        <v>1.6776145451813544E-2</v>
      </c>
      <c r="AH329" s="55">
        <f t="shared" si="40"/>
        <v>1.3450228578293581E-2</v>
      </c>
    </row>
    <row r="330" spans="1:34" s="40" customFormat="1" ht="12" x14ac:dyDescent="0.2">
      <c r="A330" s="118" t="s">
        <v>289</v>
      </c>
      <c r="B330" s="118" t="s">
        <v>5</v>
      </c>
      <c r="C330" s="118" t="s">
        <v>245</v>
      </c>
      <c r="D330" s="118" t="s">
        <v>432</v>
      </c>
      <c r="E330" s="118" t="s">
        <v>149</v>
      </c>
      <c r="F330" s="119" t="s">
        <v>245</v>
      </c>
      <c r="G330" s="120"/>
      <c r="H330" s="30">
        <v>9</v>
      </c>
      <c r="I330" s="30">
        <v>121</v>
      </c>
      <c r="J330" s="30">
        <v>144</v>
      </c>
      <c r="K330" s="120"/>
      <c r="L330" s="30">
        <v>1296</v>
      </c>
      <c r="M330" s="30">
        <v>17424</v>
      </c>
      <c r="N330" s="30">
        <v>24956</v>
      </c>
      <c r="O330" s="120"/>
      <c r="P330" s="30">
        <v>924</v>
      </c>
      <c r="Q330" s="30">
        <v>11091</v>
      </c>
      <c r="R330" s="30">
        <v>19104</v>
      </c>
      <c r="S330" s="56" t="e">
        <f t="shared" ref="S330:S393" si="41">+O330/K330</f>
        <v>#DIV/0!</v>
      </c>
      <c r="T330" s="56">
        <f t="shared" ref="T330:T393" si="42">+P330/L330</f>
        <v>0.71296296296296291</v>
      </c>
      <c r="U330" s="56">
        <f t="shared" ref="U330:U393" si="43">+Q330/M330</f>
        <v>0.63653581267217629</v>
      </c>
      <c r="V330" s="57">
        <f t="shared" ref="V330:V393" si="44">+R330/N330</f>
        <v>0.76550729283539032</v>
      </c>
      <c r="W330" s="120"/>
      <c r="X330" s="30">
        <v>36000</v>
      </c>
      <c r="Y330" s="30">
        <v>495500</v>
      </c>
      <c r="Z330" s="30">
        <v>316078</v>
      </c>
      <c r="AA330" s="120"/>
      <c r="AB330" s="30">
        <v>0</v>
      </c>
      <c r="AC330" s="30">
        <v>34521</v>
      </c>
      <c r="AD330" s="30">
        <v>1798</v>
      </c>
      <c r="AE330" s="55" t="e">
        <f t="shared" ref="AE330:AE393" si="45">+AA330/W330</f>
        <v>#DIV/0!</v>
      </c>
      <c r="AF330" s="55">
        <f t="shared" ref="AF330:AF393" si="46">+AB330/X330</f>
        <v>0</v>
      </c>
      <c r="AG330" s="55">
        <f t="shared" ref="AG330:AG393" si="47">+AC330/Y330</f>
        <v>6.9669021190716454E-2</v>
      </c>
      <c r="AH330" s="55">
        <f t="shared" ref="AH330:AH393" si="48">+AD330/Z330</f>
        <v>5.6884693018811813E-3</v>
      </c>
    </row>
    <row r="331" spans="1:34" s="40" customFormat="1" ht="12" x14ac:dyDescent="0.2">
      <c r="A331" s="118" t="s">
        <v>289</v>
      </c>
      <c r="B331" s="118" t="s">
        <v>5</v>
      </c>
      <c r="C331" s="118" t="s">
        <v>245</v>
      </c>
      <c r="D331" s="118" t="s">
        <v>481</v>
      </c>
      <c r="E331" s="118" t="s">
        <v>198</v>
      </c>
      <c r="F331" s="119" t="s">
        <v>245</v>
      </c>
      <c r="G331" s="120"/>
      <c r="H331" s="120"/>
      <c r="I331" s="120"/>
      <c r="J331" s="30">
        <v>19</v>
      </c>
      <c r="K331" s="120"/>
      <c r="L331" s="120"/>
      <c r="M331" s="120"/>
      <c r="N331" s="30">
        <v>2921</v>
      </c>
      <c r="O331" s="120"/>
      <c r="P331" s="120"/>
      <c r="Q331" s="120"/>
      <c r="R331" s="30">
        <v>2483</v>
      </c>
      <c r="S331" s="56" t="e">
        <f t="shared" si="41"/>
        <v>#DIV/0!</v>
      </c>
      <c r="T331" s="56" t="e">
        <f t="shared" si="42"/>
        <v>#DIV/0!</v>
      </c>
      <c r="U331" s="56" t="e">
        <f t="shared" si="43"/>
        <v>#DIV/0!</v>
      </c>
      <c r="V331" s="57">
        <f t="shared" si="44"/>
        <v>0.85005135227661754</v>
      </c>
      <c r="W331" s="120"/>
      <c r="X331" s="120"/>
      <c r="Y331" s="120"/>
      <c r="Z331" s="30">
        <v>63051</v>
      </c>
      <c r="AA331" s="120"/>
      <c r="AB331" s="120"/>
      <c r="AC331" s="120"/>
      <c r="AD331" s="30">
        <v>4071</v>
      </c>
      <c r="AE331" s="55" t="e">
        <f t="shared" si="45"/>
        <v>#DIV/0!</v>
      </c>
      <c r="AF331" s="55" t="e">
        <f t="shared" si="46"/>
        <v>#DIV/0!</v>
      </c>
      <c r="AG331" s="55" t="e">
        <f t="shared" si="47"/>
        <v>#DIV/0!</v>
      </c>
      <c r="AH331" s="55">
        <f t="shared" si="48"/>
        <v>6.4566779273921113E-2</v>
      </c>
    </row>
    <row r="332" spans="1:34" s="40" customFormat="1" ht="12" x14ac:dyDescent="0.2">
      <c r="A332" s="118" t="s">
        <v>289</v>
      </c>
      <c r="B332" s="118" t="s">
        <v>5</v>
      </c>
      <c r="C332" s="118" t="s">
        <v>245</v>
      </c>
      <c r="D332" s="118" t="s">
        <v>285</v>
      </c>
      <c r="E332" s="118" t="s">
        <v>1</v>
      </c>
      <c r="F332" s="119" t="s">
        <v>245</v>
      </c>
      <c r="G332" s="30">
        <v>540</v>
      </c>
      <c r="H332" s="30">
        <v>66</v>
      </c>
      <c r="I332" s="30">
        <v>661</v>
      </c>
      <c r="J332" s="30">
        <v>566</v>
      </c>
      <c r="K332" s="30">
        <v>66142</v>
      </c>
      <c r="L332" s="30">
        <v>10036</v>
      </c>
      <c r="M332" s="30">
        <v>102850</v>
      </c>
      <c r="N332" s="30">
        <v>93916</v>
      </c>
      <c r="O332" s="30">
        <v>56717</v>
      </c>
      <c r="P332" s="30">
        <v>5704</v>
      </c>
      <c r="Q332" s="30">
        <v>63192</v>
      </c>
      <c r="R332" s="30">
        <v>60993</v>
      </c>
      <c r="S332" s="56">
        <f t="shared" si="41"/>
        <v>0.85750355296180947</v>
      </c>
      <c r="T332" s="56">
        <f t="shared" si="42"/>
        <v>0.56835392586687927</v>
      </c>
      <c r="U332" s="56">
        <f t="shared" si="43"/>
        <v>0.61440933398152653</v>
      </c>
      <c r="V332" s="57">
        <f t="shared" si="44"/>
        <v>0.64944205460198479</v>
      </c>
      <c r="W332" s="30">
        <v>519135</v>
      </c>
      <c r="X332" s="30">
        <v>183357</v>
      </c>
      <c r="Y332" s="30">
        <v>6291836</v>
      </c>
      <c r="Z332" s="30">
        <v>5026462</v>
      </c>
      <c r="AA332" s="30">
        <v>519135</v>
      </c>
      <c r="AB332" s="30">
        <v>7778</v>
      </c>
      <c r="AC332" s="30">
        <v>281807</v>
      </c>
      <c r="AD332" s="30">
        <v>313929</v>
      </c>
      <c r="AE332" s="55">
        <f t="shared" si="45"/>
        <v>1</v>
      </c>
      <c r="AF332" s="55">
        <f t="shared" si="46"/>
        <v>4.2419978511864832E-2</v>
      </c>
      <c r="AG332" s="55">
        <f t="shared" si="47"/>
        <v>4.4789311100925072E-2</v>
      </c>
      <c r="AH332" s="55">
        <f t="shared" si="48"/>
        <v>6.2455261772594722E-2</v>
      </c>
    </row>
    <row r="333" spans="1:34" s="40" customFormat="1" ht="12" x14ac:dyDescent="0.2">
      <c r="A333" s="118" t="s">
        <v>289</v>
      </c>
      <c r="B333" s="118" t="s">
        <v>5</v>
      </c>
      <c r="C333" s="118" t="s">
        <v>245</v>
      </c>
      <c r="D333" s="118" t="s">
        <v>465</v>
      </c>
      <c r="E333" s="118" t="s">
        <v>181</v>
      </c>
      <c r="F333" s="119" t="s">
        <v>245</v>
      </c>
      <c r="G333" s="30">
        <v>31</v>
      </c>
      <c r="H333" s="30">
        <v>249</v>
      </c>
      <c r="I333" s="30">
        <v>873</v>
      </c>
      <c r="J333" s="30">
        <v>677</v>
      </c>
      <c r="K333" s="30">
        <v>1541</v>
      </c>
      <c r="L333" s="30">
        <v>12255</v>
      </c>
      <c r="M333" s="30">
        <v>42774</v>
      </c>
      <c r="N333" s="30">
        <v>32783</v>
      </c>
      <c r="O333" s="30">
        <v>1103</v>
      </c>
      <c r="P333" s="30">
        <v>7491</v>
      </c>
      <c r="Q333" s="30">
        <v>29216</v>
      </c>
      <c r="R333" s="30">
        <v>22270</v>
      </c>
      <c r="S333" s="56">
        <f t="shared" si="41"/>
        <v>0.71576898118105126</v>
      </c>
      <c r="T333" s="56">
        <f t="shared" si="42"/>
        <v>0.61126070991432069</v>
      </c>
      <c r="U333" s="56">
        <f t="shared" si="43"/>
        <v>0.68303174825828772</v>
      </c>
      <c r="V333" s="57">
        <f t="shared" si="44"/>
        <v>0.67931549888661802</v>
      </c>
      <c r="W333" s="30">
        <v>38700</v>
      </c>
      <c r="X333" s="30">
        <v>179400</v>
      </c>
      <c r="Y333" s="30">
        <v>836488</v>
      </c>
      <c r="Z333" s="30">
        <v>227728</v>
      </c>
      <c r="AA333" s="30">
        <v>94</v>
      </c>
      <c r="AB333" s="30">
        <v>259</v>
      </c>
      <c r="AC333" s="30">
        <v>0</v>
      </c>
      <c r="AD333" s="30">
        <v>0</v>
      </c>
      <c r="AE333" s="55">
        <f t="shared" si="45"/>
        <v>2.4289405684754521E-3</v>
      </c>
      <c r="AF333" s="55">
        <f t="shared" si="46"/>
        <v>1.4437012263099219E-3</v>
      </c>
      <c r="AG333" s="55">
        <f t="shared" si="47"/>
        <v>0</v>
      </c>
      <c r="AH333" s="55">
        <f t="shared" si="48"/>
        <v>0</v>
      </c>
    </row>
    <row r="334" spans="1:34" s="40" customFormat="1" ht="12" x14ac:dyDescent="0.2">
      <c r="A334" s="118" t="s">
        <v>289</v>
      </c>
      <c r="B334" s="118" t="s">
        <v>5</v>
      </c>
      <c r="C334" s="118" t="s">
        <v>245</v>
      </c>
      <c r="D334" s="118" t="s">
        <v>361</v>
      </c>
      <c r="E334" s="118" t="s">
        <v>79</v>
      </c>
      <c r="F334" s="119" t="s">
        <v>245</v>
      </c>
      <c r="G334" s="30">
        <v>49</v>
      </c>
      <c r="H334" s="30">
        <v>29</v>
      </c>
      <c r="I334" s="30">
        <v>6</v>
      </c>
      <c r="J334" s="30">
        <v>1</v>
      </c>
      <c r="K334" s="30">
        <v>6270</v>
      </c>
      <c r="L334" s="30">
        <v>3000</v>
      </c>
      <c r="M334" s="30">
        <v>0</v>
      </c>
      <c r="N334" s="30">
        <v>150</v>
      </c>
      <c r="O334" s="30">
        <v>4911</v>
      </c>
      <c r="P334" s="30">
        <v>2566</v>
      </c>
      <c r="Q334" s="30">
        <v>0</v>
      </c>
      <c r="R334" s="30">
        <v>139</v>
      </c>
      <c r="S334" s="56">
        <f t="shared" si="41"/>
        <v>0.78325358851674642</v>
      </c>
      <c r="T334" s="56">
        <f t="shared" si="42"/>
        <v>0.85533333333333328</v>
      </c>
      <c r="U334" s="56" t="e">
        <f t="shared" si="43"/>
        <v>#DIV/0!</v>
      </c>
      <c r="V334" s="57">
        <f t="shared" si="44"/>
        <v>0.92666666666666664</v>
      </c>
      <c r="W334" s="30">
        <v>49184</v>
      </c>
      <c r="X334" s="30">
        <v>233059</v>
      </c>
      <c r="Y334" s="30">
        <v>99000</v>
      </c>
      <c r="Z334" s="30">
        <v>724</v>
      </c>
      <c r="AA334" s="30">
        <v>28069</v>
      </c>
      <c r="AB334" s="30">
        <v>182998</v>
      </c>
      <c r="AC334" s="30">
        <v>90222</v>
      </c>
      <c r="AD334" s="30">
        <v>0</v>
      </c>
      <c r="AE334" s="55">
        <f t="shared" si="45"/>
        <v>0.57069372153545872</v>
      </c>
      <c r="AF334" s="55">
        <f t="shared" si="46"/>
        <v>0.78520031408355828</v>
      </c>
      <c r="AG334" s="55">
        <f t="shared" si="47"/>
        <v>0.91133333333333333</v>
      </c>
      <c r="AH334" s="55">
        <f t="shared" si="48"/>
        <v>0</v>
      </c>
    </row>
    <row r="335" spans="1:34" s="40" customFormat="1" ht="12" x14ac:dyDescent="0.2">
      <c r="A335" s="118" t="s">
        <v>289</v>
      </c>
      <c r="B335" s="118" t="s">
        <v>5</v>
      </c>
      <c r="C335" s="118" t="s">
        <v>245</v>
      </c>
      <c r="D335" s="118" t="s">
        <v>452</v>
      </c>
      <c r="E335" s="118" t="s">
        <v>168</v>
      </c>
      <c r="F335" s="119" t="s">
        <v>245</v>
      </c>
      <c r="G335" s="30">
        <v>142</v>
      </c>
      <c r="H335" s="30">
        <v>34</v>
      </c>
      <c r="I335" s="30">
        <v>91</v>
      </c>
      <c r="J335" s="30">
        <v>104</v>
      </c>
      <c r="K335" s="30">
        <v>6824</v>
      </c>
      <c r="L335" s="30">
        <v>1632</v>
      </c>
      <c r="M335" s="30">
        <v>4368</v>
      </c>
      <c r="N335" s="30">
        <v>5066</v>
      </c>
      <c r="O335" s="30">
        <v>5452</v>
      </c>
      <c r="P335" s="30">
        <v>1277</v>
      </c>
      <c r="Q335" s="30">
        <v>3669</v>
      </c>
      <c r="R335" s="30">
        <v>4134</v>
      </c>
      <c r="S335" s="56">
        <f t="shared" si="41"/>
        <v>0.79894490035169985</v>
      </c>
      <c r="T335" s="56">
        <f t="shared" si="42"/>
        <v>0.78247549019607843</v>
      </c>
      <c r="U335" s="56">
        <f t="shared" si="43"/>
        <v>0.83997252747252749</v>
      </c>
      <c r="V335" s="57">
        <f t="shared" si="44"/>
        <v>0.81602842479273585</v>
      </c>
      <c r="W335" s="30">
        <v>213000</v>
      </c>
      <c r="X335" s="30">
        <v>51000</v>
      </c>
      <c r="Y335" s="30">
        <v>136500</v>
      </c>
      <c r="Z335" s="30">
        <v>157800</v>
      </c>
      <c r="AA335" s="30">
        <v>5</v>
      </c>
      <c r="AB335" s="30">
        <v>0</v>
      </c>
      <c r="AC335" s="30">
        <v>1021</v>
      </c>
      <c r="AD335" s="30">
        <v>494</v>
      </c>
      <c r="AE335" s="55">
        <f t="shared" si="45"/>
        <v>2.3474178403755869E-5</v>
      </c>
      <c r="AF335" s="55">
        <f t="shared" si="46"/>
        <v>0</v>
      </c>
      <c r="AG335" s="55">
        <f t="shared" si="47"/>
        <v>7.4798534798534797E-3</v>
      </c>
      <c r="AH335" s="55">
        <f t="shared" si="48"/>
        <v>3.1305449936628645E-3</v>
      </c>
    </row>
    <row r="336" spans="1:34" s="40" customFormat="1" ht="12" x14ac:dyDescent="0.2">
      <c r="A336" s="118" t="s">
        <v>289</v>
      </c>
      <c r="B336" s="118" t="s">
        <v>5</v>
      </c>
      <c r="C336" s="118" t="s">
        <v>245</v>
      </c>
      <c r="D336" s="118" t="s">
        <v>480</v>
      </c>
      <c r="E336" s="118" t="s">
        <v>197</v>
      </c>
      <c r="F336" s="119" t="s">
        <v>245</v>
      </c>
      <c r="G336" s="30">
        <v>544</v>
      </c>
      <c r="H336" s="30">
        <v>356</v>
      </c>
      <c r="I336" s="30">
        <v>653</v>
      </c>
      <c r="J336" s="30">
        <v>1113</v>
      </c>
      <c r="K336" s="30">
        <v>37075</v>
      </c>
      <c r="L336" s="30">
        <v>20069</v>
      </c>
      <c r="M336" s="30">
        <v>46485</v>
      </c>
      <c r="N336" s="30">
        <v>116293</v>
      </c>
      <c r="O336" s="30">
        <v>28077</v>
      </c>
      <c r="P336" s="30">
        <v>13461</v>
      </c>
      <c r="Q336" s="30">
        <v>34824</v>
      </c>
      <c r="R336" s="30">
        <v>71758</v>
      </c>
      <c r="S336" s="56">
        <f t="shared" si="41"/>
        <v>0.75730276466621715</v>
      </c>
      <c r="T336" s="56">
        <f t="shared" si="42"/>
        <v>0.67073596093477506</v>
      </c>
      <c r="U336" s="56">
        <f t="shared" si="43"/>
        <v>0.74914488544691837</v>
      </c>
      <c r="V336" s="57">
        <f t="shared" si="44"/>
        <v>0.61704487802361274</v>
      </c>
      <c r="W336" s="30">
        <v>34204</v>
      </c>
      <c r="X336" s="30">
        <v>76473</v>
      </c>
      <c r="Y336" s="30">
        <v>1155662</v>
      </c>
      <c r="Z336" s="30">
        <v>5924456</v>
      </c>
      <c r="AA336" s="30">
        <v>26552</v>
      </c>
      <c r="AB336" s="30">
        <v>0</v>
      </c>
      <c r="AC336" s="30">
        <v>5</v>
      </c>
      <c r="AD336" s="30">
        <v>95304</v>
      </c>
      <c r="AE336" s="55">
        <f t="shared" si="45"/>
        <v>0.77628347561688693</v>
      </c>
      <c r="AF336" s="55">
        <f t="shared" si="46"/>
        <v>0</v>
      </c>
      <c r="AG336" s="55">
        <f t="shared" si="47"/>
        <v>4.3265245374512614E-6</v>
      </c>
      <c r="AH336" s="55">
        <f t="shared" si="48"/>
        <v>1.6086540266313058E-2</v>
      </c>
    </row>
    <row r="337" spans="1:34" s="40" customFormat="1" ht="12" x14ac:dyDescent="0.2">
      <c r="A337" s="118" t="s">
        <v>289</v>
      </c>
      <c r="B337" s="118" t="s">
        <v>5</v>
      </c>
      <c r="C337" s="118" t="s">
        <v>245</v>
      </c>
      <c r="D337" s="118" t="s">
        <v>438</v>
      </c>
      <c r="E337" s="118" t="s">
        <v>155</v>
      </c>
      <c r="F337" s="119" t="s">
        <v>245</v>
      </c>
      <c r="G337" s="30">
        <v>380</v>
      </c>
      <c r="H337" s="30">
        <v>143</v>
      </c>
      <c r="I337" s="30">
        <v>724</v>
      </c>
      <c r="J337" s="30">
        <v>853</v>
      </c>
      <c r="K337" s="30">
        <v>17690</v>
      </c>
      <c r="L337" s="30">
        <v>6864</v>
      </c>
      <c r="M337" s="30">
        <v>35007</v>
      </c>
      <c r="N337" s="30">
        <v>41083</v>
      </c>
      <c r="O337" s="30">
        <v>15070</v>
      </c>
      <c r="P337" s="30">
        <v>6251</v>
      </c>
      <c r="Q337" s="30">
        <v>29086</v>
      </c>
      <c r="R337" s="30">
        <v>31921</v>
      </c>
      <c r="S337" s="56">
        <f t="shared" si="41"/>
        <v>0.85189372526851326</v>
      </c>
      <c r="T337" s="56">
        <f t="shared" si="42"/>
        <v>0.91069347319347316</v>
      </c>
      <c r="U337" s="56">
        <f t="shared" si="43"/>
        <v>0.83086239894878167</v>
      </c>
      <c r="V337" s="57">
        <f t="shared" si="44"/>
        <v>0.77698804858457271</v>
      </c>
      <c r="W337" s="30">
        <v>543046</v>
      </c>
      <c r="X337" s="30">
        <v>214500</v>
      </c>
      <c r="Y337" s="30">
        <v>944588</v>
      </c>
      <c r="Z337" s="30">
        <v>867778</v>
      </c>
      <c r="AA337" s="30">
        <v>123647</v>
      </c>
      <c r="AB337" s="30">
        <v>31289</v>
      </c>
      <c r="AC337" s="30">
        <v>50210</v>
      </c>
      <c r="AD337" s="30">
        <v>29263</v>
      </c>
      <c r="AE337" s="55">
        <f t="shared" si="45"/>
        <v>0.22769157677250176</v>
      </c>
      <c r="AF337" s="55">
        <f t="shared" si="46"/>
        <v>0.14586946386946387</v>
      </c>
      <c r="AG337" s="55">
        <f t="shared" si="47"/>
        <v>5.3155449783397632E-2</v>
      </c>
      <c r="AH337" s="55">
        <f t="shared" si="48"/>
        <v>3.3721758329895435E-2</v>
      </c>
    </row>
    <row r="338" spans="1:34" s="40" customFormat="1" ht="12" x14ac:dyDescent="0.2">
      <c r="A338" s="118" t="s">
        <v>289</v>
      </c>
      <c r="B338" s="118" t="s">
        <v>5</v>
      </c>
      <c r="C338" s="118" t="s">
        <v>245</v>
      </c>
      <c r="D338" s="118" t="s">
        <v>462</v>
      </c>
      <c r="E338" s="118" t="s">
        <v>178</v>
      </c>
      <c r="F338" s="119" t="s">
        <v>245</v>
      </c>
      <c r="G338" s="30">
        <v>11</v>
      </c>
      <c r="H338" s="30">
        <v>23</v>
      </c>
      <c r="I338" s="120"/>
      <c r="J338" s="30">
        <v>9</v>
      </c>
      <c r="K338" s="30">
        <v>488</v>
      </c>
      <c r="L338" s="30">
        <v>994</v>
      </c>
      <c r="M338" s="120"/>
      <c r="N338" s="30">
        <v>534</v>
      </c>
      <c r="O338" s="30">
        <v>419</v>
      </c>
      <c r="P338" s="30">
        <v>675</v>
      </c>
      <c r="Q338" s="120"/>
      <c r="R338" s="30">
        <v>398</v>
      </c>
      <c r="S338" s="56">
        <f t="shared" si="41"/>
        <v>0.85860655737704916</v>
      </c>
      <c r="T338" s="56">
        <f t="shared" si="42"/>
        <v>0.67907444668008043</v>
      </c>
      <c r="U338" s="56" t="e">
        <f t="shared" si="43"/>
        <v>#DIV/0!</v>
      </c>
      <c r="V338" s="57">
        <f t="shared" si="44"/>
        <v>0.74531835205992514</v>
      </c>
      <c r="W338" s="30">
        <v>16500</v>
      </c>
      <c r="X338" s="30">
        <v>34500</v>
      </c>
      <c r="Y338" s="120"/>
      <c r="Z338" s="30">
        <v>16500</v>
      </c>
      <c r="AA338" s="30">
        <v>391</v>
      </c>
      <c r="AB338" s="30">
        <v>142</v>
      </c>
      <c r="AC338" s="120"/>
      <c r="AD338" s="30">
        <v>36</v>
      </c>
      <c r="AE338" s="55">
        <f t="shared" si="45"/>
        <v>2.3696969696969696E-2</v>
      </c>
      <c r="AF338" s="55">
        <f t="shared" si="46"/>
        <v>4.1159420289855076E-3</v>
      </c>
      <c r="AG338" s="55" t="e">
        <f t="shared" si="47"/>
        <v>#DIV/0!</v>
      </c>
      <c r="AH338" s="55">
        <f t="shared" si="48"/>
        <v>2.1818181818181819E-3</v>
      </c>
    </row>
    <row r="339" spans="1:34" s="40" customFormat="1" ht="12" x14ac:dyDescent="0.2">
      <c r="A339" s="118" t="s">
        <v>289</v>
      </c>
      <c r="B339" s="118" t="s">
        <v>5</v>
      </c>
      <c r="C339" s="118" t="s">
        <v>245</v>
      </c>
      <c r="D339" s="118" t="s">
        <v>482</v>
      </c>
      <c r="E339" s="118" t="s">
        <v>199</v>
      </c>
      <c r="F339" s="119" t="s">
        <v>245</v>
      </c>
      <c r="G339" s="30">
        <v>1073</v>
      </c>
      <c r="H339" s="30">
        <v>392</v>
      </c>
      <c r="I339" s="30">
        <v>993</v>
      </c>
      <c r="J339" s="30">
        <v>1134</v>
      </c>
      <c r="K339" s="30">
        <v>64645</v>
      </c>
      <c r="L339" s="30">
        <v>20448</v>
      </c>
      <c r="M339" s="30">
        <v>50917</v>
      </c>
      <c r="N339" s="30">
        <v>62763</v>
      </c>
      <c r="O339" s="30">
        <v>49205</v>
      </c>
      <c r="P339" s="30">
        <v>13888</v>
      </c>
      <c r="Q339" s="30">
        <v>41344</v>
      </c>
      <c r="R339" s="30">
        <v>51828</v>
      </c>
      <c r="S339" s="56">
        <f t="shared" si="41"/>
        <v>0.7611570887152912</v>
      </c>
      <c r="T339" s="56">
        <f t="shared" si="42"/>
        <v>0.67918622848200316</v>
      </c>
      <c r="U339" s="56">
        <f t="shared" si="43"/>
        <v>0.8119881375572009</v>
      </c>
      <c r="V339" s="57">
        <f t="shared" si="44"/>
        <v>0.82577314659911094</v>
      </c>
      <c r="W339" s="30">
        <v>559968</v>
      </c>
      <c r="X339" s="30">
        <v>284380</v>
      </c>
      <c r="Y339" s="30">
        <v>1078894</v>
      </c>
      <c r="Z339" s="30">
        <v>963086</v>
      </c>
      <c r="AA339" s="30">
        <v>101693</v>
      </c>
      <c r="AB339" s="30">
        <v>5172</v>
      </c>
      <c r="AC339" s="30">
        <v>10092</v>
      </c>
      <c r="AD339" s="30">
        <v>5607</v>
      </c>
      <c r="AE339" s="55">
        <f t="shared" si="45"/>
        <v>0.18160502028687353</v>
      </c>
      <c r="AF339" s="55">
        <f t="shared" si="46"/>
        <v>1.8186932977002603E-2</v>
      </c>
      <c r="AG339" s="55">
        <f t="shared" si="47"/>
        <v>9.3540236575604275E-3</v>
      </c>
      <c r="AH339" s="55">
        <f t="shared" si="48"/>
        <v>5.8219099851934304E-3</v>
      </c>
    </row>
    <row r="340" spans="1:34" s="40" customFormat="1" ht="12" x14ac:dyDescent="0.2">
      <c r="A340" s="118" t="s">
        <v>289</v>
      </c>
      <c r="B340" s="118" t="s">
        <v>5</v>
      </c>
      <c r="C340" s="118" t="s">
        <v>245</v>
      </c>
      <c r="D340" s="118" t="s">
        <v>351</v>
      </c>
      <c r="E340" s="118" t="s">
        <v>193</v>
      </c>
      <c r="F340" s="119" t="s">
        <v>245</v>
      </c>
      <c r="G340" s="30">
        <v>114</v>
      </c>
      <c r="H340" s="30">
        <v>7</v>
      </c>
      <c r="I340" s="30">
        <v>11</v>
      </c>
      <c r="J340" s="30">
        <v>54</v>
      </c>
      <c r="K340" s="30">
        <v>5000</v>
      </c>
      <c r="L340" s="30">
        <v>340</v>
      </c>
      <c r="M340" s="30">
        <v>539</v>
      </c>
      <c r="N340" s="30">
        <v>2691</v>
      </c>
      <c r="O340" s="30">
        <v>3486</v>
      </c>
      <c r="P340" s="30">
        <v>240</v>
      </c>
      <c r="Q340" s="30">
        <v>311</v>
      </c>
      <c r="R340" s="30">
        <v>1619</v>
      </c>
      <c r="S340" s="56">
        <f t="shared" si="41"/>
        <v>0.69720000000000004</v>
      </c>
      <c r="T340" s="56">
        <f t="shared" si="42"/>
        <v>0.70588235294117652</v>
      </c>
      <c r="U340" s="56">
        <f t="shared" si="43"/>
        <v>0.57699443413729123</v>
      </c>
      <c r="V340" s="57">
        <f t="shared" si="44"/>
        <v>0.60163507989594944</v>
      </c>
      <c r="W340" s="30">
        <v>0</v>
      </c>
      <c r="X340" s="30">
        <v>0</v>
      </c>
      <c r="Y340" s="30">
        <v>15829</v>
      </c>
      <c r="Z340" s="30">
        <v>16510</v>
      </c>
      <c r="AA340" s="30">
        <v>0</v>
      </c>
      <c r="AB340" s="30">
        <v>0</v>
      </c>
      <c r="AC340" s="30">
        <v>0</v>
      </c>
      <c r="AD340" s="30">
        <v>0</v>
      </c>
      <c r="AE340" s="55" t="e">
        <f t="shared" si="45"/>
        <v>#DIV/0!</v>
      </c>
      <c r="AF340" s="55" t="e">
        <f t="shared" si="46"/>
        <v>#DIV/0!</v>
      </c>
      <c r="AG340" s="55">
        <f t="shared" si="47"/>
        <v>0</v>
      </c>
      <c r="AH340" s="55">
        <f t="shared" si="48"/>
        <v>0</v>
      </c>
    </row>
    <row r="341" spans="1:34" s="40" customFormat="1" ht="12" x14ac:dyDescent="0.2">
      <c r="A341" s="118" t="s">
        <v>289</v>
      </c>
      <c r="B341" s="118" t="s">
        <v>5</v>
      </c>
      <c r="C341" s="118" t="s">
        <v>245</v>
      </c>
      <c r="D341" s="118" t="s">
        <v>292</v>
      </c>
      <c r="E341" s="118" t="s">
        <v>8</v>
      </c>
      <c r="F341" s="119" t="s">
        <v>245</v>
      </c>
      <c r="G341" s="30">
        <v>2</v>
      </c>
      <c r="H341" s="120"/>
      <c r="I341" s="30">
        <v>6</v>
      </c>
      <c r="J341" s="30">
        <v>7</v>
      </c>
      <c r="K341" s="30">
        <v>194</v>
      </c>
      <c r="L341" s="120"/>
      <c r="M341" s="30">
        <v>924</v>
      </c>
      <c r="N341" s="30">
        <v>1226</v>
      </c>
      <c r="O341" s="30">
        <v>127</v>
      </c>
      <c r="P341" s="120"/>
      <c r="Q341" s="30">
        <v>795</v>
      </c>
      <c r="R341" s="30">
        <v>875</v>
      </c>
      <c r="S341" s="56">
        <f t="shared" si="41"/>
        <v>0.65463917525773196</v>
      </c>
      <c r="T341" s="56" t="e">
        <f t="shared" si="42"/>
        <v>#DIV/0!</v>
      </c>
      <c r="U341" s="56">
        <f t="shared" si="43"/>
        <v>0.86038961038961037</v>
      </c>
      <c r="V341" s="57">
        <f t="shared" si="44"/>
        <v>0.71370309951060362</v>
      </c>
      <c r="W341" s="30">
        <v>3858</v>
      </c>
      <c r="X341" s="120"/>
      <c r="Y341" s="30">
        <v>84397</v>
      </c>
      <c r="Z341" s="30">
        <v>62462</v>
      </c>
      <c r="AA341" s="30">
        <v>0</v>
      </c>
      <c r="AB341" s="120"/>
      <c r="AC341" s="30">
        <v>683</v>
      </c>
      <c r="AD341" s="30">
        <v>816</v>
      </c>
      <c r="AE341" s="55">
        <f t="shared" si="45"/>
        <v>0</v>
      </c>
      <c r="AF341" s="55" t="e">
        <f t="shared" si="46"/>
        <v>#DIV/0!</v>
      </c>
      <c r="AG341" s="55">
        <f t="shared" si="47"/>
        <v>8.0927047169923102E-3</v>
      </c>
      <c r="AH341" s="55">
        <f t="shared" si="48"/>
        <v>1.3063942877269379E-2</v>
      </c>
    </row>
    <row r="342" spans="1:34" s="40" customFormat="1" ht="12" x14ac:dyDescent="0.2">
      <c r="A342" s="118" t="s">
        <v>289</v>
      </c>
      <c r="B342" s="118" t="s">
        <v>5</v>
      </c>
      <c r="C342" s="118" t="s">
        <v>245</v>
      </c>
      <c r="D342" s="118" t="s">
        <v>369</v>
      </c>
      <c r="E342" s="118" t="s">
        <v>86</v>
      </c>
      <c r="F342" s="119" t="s">
        <v>245</v>
      </c>
      <c r="G342" s="120"/>
      <c r="H342" s="120"/>
      <c r="I342" s="120"/>
      <c r="J342" s="30">
        <v>2</v>
      </c>
      <c r="K342" s="120"/>
      <c r="L342" s="120"/>
      <c r="M342" s="120"/>
      <c r="N342" s="30">
        <v>306</v>
      </c>
      <c r="O342" s="120"/>
      <c r="P342" s="120"/>
      <c r="Q342" s="120"/>
      <c r="R342" s="30">
        <v>269</v>
      </c>
      <c r="S342" s="56" t="e">
        <f t="shared" si="41"/>
        <v>#DIV/0!</v>
      </c>
      <c r="T342" s="56" t="e">
        <f t="shared" si="42"/>
        <v>#DIV/0!</v>
      </c>
      <c r="U342" s="56" t="e">
        <f t="shared" si="43"/>
        <v>#DIV/0!</v>
      </c>
      <c r="V342" s="57">
        <f t="shared" si="44"/>
        <v>0.87908496732026142</v>
      </c>
      <c r="W342" s="120"/>
      <c r="X342" s="120"/>
      <c r="Y342" s="120"/>
      <c r="Z342" s="30">
        <v>7438</v>
      </c>
      <c r="AA342" s="120"/>
      <c r="AB342" s="120"/>
      <c r="AC342" s="120"/>
      <c r="AD342" s="30">
        <v>0</v>
      </c>
      <c r="AE342" s="55" t="e">
        <f t="shared" si="45"/>
        <v>#DIV/0!</v>
      </c>
      <c r="AF342" s="55" t="e">
        <f t="shared" si="46"/>
        <v>#DIV/0!</v>
      </c>
      <c r="AG342" s="55" t="e">
        <f t="shared" si="47"/>
        <v>#DIV/0!</v>
      </c>
      <c r="AH342" s="55">
        <f t="shared" si="48"/>
        <v>0</v>
      </c>
    </row>
    <row r="343" spans="1:34" s="40" customFormat="1" ht="12" x14ac:dyDescent="0.2">
      <c r="A343" s="118" t="s">
        <v>285</v>
      </c>
      <c r="B343" s="118" t="s">
        <v>1</v>
      </c>
      <c r="C343" s="118" t="s">
        <v>245</v>
      </c>
      <c r="D343" s="118" t="s">
        <v>287</v>
      </c>
      <c r="E343" s="118" t="s">
        <v>3</v>
      </c>
      <c r="F343" s="119" t="s">
        <v>245</v>
      </c>
      <c r="G343" s="30">
        <v>7420</v>
      </c>
      <c r="H343" s="30">
        <v>3051</v>
      </c>
      <c r="I343" s="30">
        <v>5730</v>
      </c>
      <c r="J343" s="30">
        <v>6481</v>
      </c>
      <c r="K343" s="30">
        <v>1073170</v>
      </c>
      <c r="L343" s="30">
        <v>424078</v>
      </c>
      <c r="M343" s="30">
        <v>814389</v>
      </c>
      <c r="N343" s="30">
        <v>1061876</v>
      </c>
      <c r="O343" s="30">
        <v>923040</v>
      </c>
      <c r="P343" s="30">
        <v>342217</v>
      </c>
      <c r="Q343" s="30">
        <v>674913</v>
      </c>
      <c r="R343" s="30">
        <v>894891</v>
      </c>
      <c r="S343" s="56">
        <f t="shared" si="41"/>
        <v>0.86010604098139154</v>
      </c>
      <c r="T343" s="56">
        <f t="shared" si="42"/>
        <v>0.80696711454024972</v>
      </c>
      <c r="U343" s="56">
        <f t="shared" si="43"/>
        <v>0.82873540777196153</v>
      </c>
      <c r="V343" s="57">
        <f t="shared" si="44"/>
        <v>0.84274529229401551</v>
      </c>
      <c r="W343" s="30">
        <v>29365874</v>
      </c>
      <c r="X343" s="30">
        <v>25741721</v>
      </c>
      <c r="Y343" s="30">
        <v>50227493</v>
      </c>
      <c r="Z343" s="30">
        <v>54912114</v>
      </c>
      <c r="AA343" s="30">
        <v>7887624</v>
      </c>
      <c r="AB343" s="30">
        <v>6042415</v>
      </c>
      <c r="AC343" s="30">
        <v>8312406</v>
      </c>
      <c r="AD343" s="30">
        <v>6958099</v>
      </c>
      <c r="AE343" s="55">
        <f t="shared" si="45"/>
        <v>0.26859830563871517</v>
      </c>
      <c r="AF343" s="55">
        <f t="shared" si="46"/>
        <v>0.23473236307704523</v>
      </c>
      <c r="AG343" s="55">
        <f t="shared" si="47"/>
        <v>0.1654951402810409</v>
      </c>
      <c r="AH343" s="55">
        <f t="shared" si="48"/>
        <v>0.12671336965828706</v>
      </c>
    </row>
    <row r="344" spans="1:34" s="40" customFormat="1" ht="12" x14ac:dyDescent="0.2">
      <c r="A344" s="118" t="s">
        <v>285</v>
      </c>
      <c r="B344" s="118" t="s">
        <v>1</v>
      </c>
      <c r="C344" s="118" t="s">
        <v>245</v>
      </c>
      <c r="D344" s="118" t="s">
        <v>378</v>
      </c>
      <c r="E344" s="118" t="s">
        <v>95</v>
      </c>
      <c r="F344" s="119" t="s">
        <v>245</v>
      </c>
      <c r="G344" s="30">
        <v>237</v>
      </c>
      <c r="H344" s="30">
        <v>134</v>
      </c>
      <c r="I344" s="30">
        <v>259</v>
      </c>
      <c r="J344" s="30">
        <v>269</v>
      </c>
      <c r="K344" s="30">
        <v>29520</v>
      </c>
      <c r="L344" s="30">
        <v>11792</v>
      </c>
      <c r="M344" s="30">
        <v>29258</v>
      </c>
      <c r="N344" s="30">
        <v>49290</v>
      </c>
      <c r="O344" s="30">
        <v>24773</v>
      </c>
      <c r="P344" s="30">
        <v>9439</v>
      </c>
      <c r="Q344" s="30">
        <v>24480</v>
      </c>
      <c r="R344" s="30">
        <v>41051</v>
      </c>
      <c r="S344" s="56">
        <f t="shared" si="41"/>
        <v>0.83919376693766934</v>
      </c>
      <c r="T344" s="56">
        <f t="shared" si="42"/>
        <v>0.80045793758480321</v>
      </c>
      <c r="U344" s="56">
        <f t="shared" si="43"/>
        <v>0.83669423747351157</v>
      </c>
      <c r="V344" s="57">
        <f t="shared" si="44"/>
        <v>0.83284641915195778</v>
      </c>
      <c r="W344" s="30">
        <v>1645479</v>
      </c>
      <c r="X344" s="30">
        <v>1972482</v>
      </c>
      <c r="Y344" s="30">
        <v>3107550</v>
      </c>
      <c r="Z344" s="30">
        <v>1481788</v>
      </c>
      <c r="AA344" s="30">
        <v>642860</v>
      </c>
      <c r="AB344" s="30">
        <v>1410018</v>
      </c>
      <c r="AC344" s="30">
        <v>2113564</v>
      </c>
      <c r="AD344" s="30">
        <v>576395</v>
      </c>
      <c r="AE344" s="55">
        <f t="shared" si="45"/>
        <v>0.39068259151286644</v>
      </c>
      <c r="AF344" s="55">
        <f t="shared" si="46"/>
        <v>0.71484454610992643</v>
      </c>
      <c r="AG344" s="55">
        <f t="shared" si="47"/>
        <v>0.68013837267300603</v>
      </c>
      <c r="AH344" s="55">
        <f t="shared" si="48"/>
        <v>0.38898614376685464</v>
      </c>
    </row>
    <row r="345" spans="1:34" s="40" customFormat="1" ht="12" x14ac:dyDescent="0.2">
      <c r="A345" s="118" t="s">
        <v>285</v>
      </c>
      <c r="B345" s="118" t="s">
        <v>1</v>
      </c>
      <c r="C345" s="118" t="s">
        <v>245</v>
      </c>
      <c r="D345" s="118" t="s">
        <v>290</v>
      </c>
      <c r="E345" s="118" t="s">
        <v>6</v>
      </c>
      <c r="F345" s="119" t="s">
        <v>245</v>
      </c>
      <c r="G345" s="30">
        <v>5</v>
      </c>
      <c r="H345" s="120"/>
      <c r="I345" s="30">
        <v>6</v>
      </c>
      <c r="J345" s="30">
        <v>14</v>
      </c>
      <c r="K345" s="30">
        <v>810</v>
      </c>
      <c r="L345" s="120"/>
      <c r="M345" s="30">
        <v>1018</v>
      </c>
      <c r="N345" s="30">
        <v>2356</v>
      </c>
      <c r="O345" s="30">
        <v>671</v>
      </c>
      <c r="P345" s="120"/>
      <c r="Q345" s="30">
        <v>903</v>
      </c>
      <c r="R345" s="30">
        <v>2056</v>
      </c>
      <c r="S345" s="56">
        <f t="shared" si="41"/>
        <v>0.82839506172839505</v>
      </c>
      <c r="T345" s="56" t="e">
        <f t="shared" si="42"/>
        <v>#DIV/0!</v>
      </c>
      <c r="U345" s="56">
        <f t="shared" si="43"/>
        <v>0.88703339882121812</v>
      </c>
      <c r="V345" s="57">
        <f t="shared" si="44"/>
        <v>0.87266553480475384</v>
      </c>
      <c r="W345" s="30">
        <v>72623</v>
      </c>
      <c r="X345" s="120"/>
      <c r="Y345" s="30">
        <v>112000</v>
      </c>
      <c r="Z345" s="30">
        <v>105436</v>
      </c>
      <c r="AA345" s="30">
        <v>2931</v>
      </c>
      <c r="AB345" s="120"/>
      <c r="AC345" s="30">
        <v>3107</v>
      </c>
      <c r="AD345" s="30">
        <v>3257</v>
      </c>
      <c r="AE345" s="55">
        <f t="shared" si="45"/>
        <v>4.0359114880960577E-2</v>
      </c>
      <c r="AF345" s="55" t="e">
        <f t="shared" si="46"/>
        <v>#DIV/0!</v>
      </c>
      <c r="AG345" s="55">
        <f t="shared" si="47"/>
        <v>2.7741071428571427E-2</v>
      </c>
      <c r="AH345" s="55">
        <f t="shared" si="48"/>
        <v>3.0890777343601804E-2</v>
      </c>
    </row>
    <row r="346" spans="1:34" s="40" customFormat="1" ht="12" x14ac:dyDescent="0.2">
      <c r="A346" s="118" t="s">
        <v>285</v>
      </c>
      <c r="B346" s="118" t="s">
        <v>1</v>
      </c>
      <c r="C346" s="118" t="s">
        <v>245</v>
      </c>
      <c r="D346" s="118" t="s">
        <v>475</v>
      </c>
      <c r="E346" s="118" t="s">
        <v>191</v>
      </c>
      <c r="F346" s="119" t="s">
        <v>245</v>
      </c>
      <c r="G346" s="30">
        <v>360</v>
      </c>
      <c r="H346" s="30">
        <v>68</v>
      </c>
      <c r="I346" s="120"/>
      <c r="J346" s="30">
        <v>239</v>
      </c>
      <c r="K346" s="30">
        <v>17189</v>
      </c>
      <c r="L346" s="30">
        <v>3299</v>
      </c>
      <c r="M346" s="120"/>
      <c r="N346" s="30">
        <v>11741</v>
      </c>
      <c r="O346" s="30">
        <v>9638</v>
      </c>
      <c r="P346" s="30">
        <v>1917</v>
      </c>
      <c r="Q346" s="120"/>
      <c r="R346" s="30">
        <v>8085</v>
      </c>
      <c r="S346" s="56">
        <f t="shared" si="41"/>
        <v>0.56070742916981786</v>
      </c>
      <c r="T346" s="56">
        <f t="shared" si="42"/>
        <v>0.58108517732646259</v>
      </c>
      <c r="U346" s="56" t="e">
        <f t="shared" si="43"/>
        <v>#DIV/0!</v>
      </c>
      <c r="V346" s="57">
        <f t="shared" si="44"/>
        <v>0.68861255429690826</v>
      </c>
      <c r="W346" s="30">
        <v>0</v>
      </c>
      <c r="X346" s="30">
        <v>0</v>
      </c>
      <c r="Y346" s="120"/>
      <c r="Z346" s="30">
        <v>116114</v>
      </c>
      <c r="AA346" s="30">
        <v>0</v>
      </c>
      <c r="AB346" s="30">
        <v>0</v>
      </c>
      <c r="AC346" s="120"/>
      <c r="AD346" s="30">
        <v>1506</v>
      </c>
      <c r="AE346" s="55" t="e">
        <f t="shared" si="45"/>
        <v>#DIV/0!</v>
      </c>
      <c r="AF346" s="55" t="e">
        <f t="shared" si="46"/>
        <v>#DIV/0!</v>
      </c>
      <c r="AG346" s="55" t="e">
        <f t="shared" si="47"/>
        <v>#DIV/0!</v>
      </c>
      <c r="AH346" s="55">
        <f t="shared" si="48"/>
        <v>1.2970012229360801E-2</v>
      </c>
    </row>
    <row r="347" spans="1:34" s="40" customFormat="1" ht="12" x14ac:dyDescent="0.2">
      <c r="A347" s="118" t="s">
        <v>285</v>
      </c>
      <c r="B347" s="118" t="s">
        <v>1</v>
      </c>
      <c r="C347" s="118" t="s">
        <v>245</v>
      </c>
      <c r="D347" s="118" t="s">
        <v>399</v>
      </c>
      <c r="E347" s="118" t="s">
        <v>116</v>
      </c>
      <c r="F347" s="119" t="s">
        <v>245</v>
      </c>
      <c r="G347" s="30">
        <v>5</v>
      </c>
      <c r="H347" s="30">
        <v>1</v>
      </c>
      <c r="I347" s="30">
        <v>5</v>
      </c>
      <c r="J347" s="30">
        <v>6</v>
      </c>
      <c r="K347" s="30">
        <v>810</v>
      </c>
      <c r="L347" s="30">
        <v>168</v>
      </c>
      <c r="M347" s="30">
        <v>830</v>
      </c>
      <c r="N347" s="30">
        <v>984</v>
      </c>
      <c r="O347" s="30">
        <v>672</v>
      </c>
      <c r="P347" s="30">
        <v>168</v>
      </c>
      <c r="Q347" s="30">
        <v>668</v>
      </c>
      <c r="R347" s="30">
        <v>696</v>
      </c>
      <c r="S347" s="56">
        <f t="shared" si="41"/>
        <v>0.82962962962962961</v>
      </c>
      <c r="T347" s="56">
        <f t="shared" si="42"/>
        <v>1</v>
      </c>
      <c r="U347" s="56">
        <f t="shared" si="43"/>
        <v>0.80481927710843371</v>
      </c>
      <c r="V347" s="57">
        <f t="shared" si="44"/>
        <v>0.70731707317073167</v>
      </c>
      <c r="W347" s="30">
        <v>66721</v>
      </c>
      <c r="X347" s="30">
        <v>5453</v>
      </c>
      <c r="Y347" s="30">
        <v>93000</v>
      </c>
      <c r="Z347" s="30">
        <v>47831</v>
      </c>
      <c r="AA347" s="30">
        <v>3837</v>
      </c>
      <c r="AB347" s="30">
        <v>1033</v>
      </c>
      <c r="AC347" s="30">
        <v>940</v>
      </c>
      <c r="AD347" s="30">
        <v>1146</v>
      </c>
      <c r="AE347" s="55">
        <f t="shared" si="45"/>
        <v>5.7508130873338233E-2</v>
      </c>
      <c r="AF347" s="55">
        <f t="shared" si="46"/>
        <v>0.18943700715202641</v>
      </c>
      <c r="AG347" s="55">
        <f t="shared" si="47"/>
        <v>1.010752688172043E-2</v>
      </c>
      <c r="AH347" s="55">
        <f t="shared" si="48"/>
        <v>2.3959356902427297E-2</v>
      </c>
    </row>
    <row r="348" spans="1:34" s="40" customFormat="1" ht="12" x14ac:dyDescent="0.2">
      <c r="A348" s="118" t="s">
        <v>285</v>
      </c>
      <c r="B348" s="118" t="s">
        <v>1</v>
      </c>
      <c r="C348" s="118" t="s">
        <v>245</v>
      </c>
      <c r="D348" s="118" t="s">
        <v>472</v>
      </c>
      <c r="E348" s="118" t="s">
        <v>188</v>
      </c>
      <c r="F348" s="119" t="s">
        <v>245</v>
      </c>
      <c r="G348" s="30">
        <v>400</v>
      </c>
      <c r="H348" s="30">
        <v>97</v>
      </c>
      <c r="I348" s="30">
        <v>100</v>
      </c>
      <c r="J348" s="30">
        <v>317</v>
      </c>
      <c r="K348" s="30">
        <v>19120</v>
      </c>
      <c r="L348" s="30">
        <v>4664</v>
      </c>
      <c r="M348" s="30">
        <v>4912</v>
      </c>
      <c r="N348" s="30">
        <v>15306</v>
      </c>
      <c r="O348" s="30">
        <v>12699</v>
      </c>
      <c r="P348" s="30">
        <v>2670</v>
      </c>
      <c r="Q348" s="30">
        <v>2802</v>
      </c>
      <c r="R348" s="30">
        <v>9628</v>
      </c>
      <c r="S348" s="56">
        <f t="shared" si="41"/>
        <v>0.66417364016736402</v>
      </c>
      <c r="T348" s="56">
        <f t="shared" si="42"/>
        <v>0.5724699828473413</v>
      </c>
      <c r="U348" s="56">
        <f t="shared" si="43"/>
        <v>0.57043973941368076</v>
      </c>
      <c r="V348" s="57">
        <f t="shared" si="44"/>
        <v>0.62903436560825821</v>
      </c>
      <c r="W348" s="30">
        <v>2991</v>
      </c>
      <c r="X348" s="30">
        <v>0</v>
      </c>
      <c r="Y348" s="30">
        <v>108290</v>
      </c>
      <c r="Z348" s="30">
        <v>127077</v>
      </c>
      <c r="AA348" s="30">
        <v>2891</v>
      </c>
      <c r="AB348" s="30">
        <v>0</v>
      </c>
      <c r="AC348" s="30">
        <v>0</v>
      </c>
      <c r="AD348" s="30">
        <v>0</v>
      </c>
      <c r="AE348" s="55">
        <f t="shared" si="45"/>
        <v>0.96656636576395849</v>
      </c>
      <c r="AF348" s="55" t="e">
        <f t="shared" si="46"/>
        <v>#DIV/0!</v>
      </c>
      <c r="AG348" s="55">
        <f t="shared" si="47"/>
        <v>0</v>
      </c>
      <c r="AH348" s="55">
        <f t="shared" si="48"/>
        <v>0</v>
      </c>
    </row>
    <row r="349" spans="1:34" s="40" customFormat="1" ht="12" x14ac:dyDescent="0.2">
      <c r="A349" s="118" t="s">
        <v>285</v>
      </c>
      <c r="B349" s="118" t="s">
        <v>1</v>
      </c>
      <c r="C349" s="118" t="s">
        <v>245</v>
      </c>
      <c r="D349" s="118" t="s">
        <v>481</v>
      </c>
      <c r="E349" s="118" t="s">
        <v>198</v>
      </c>
      <c r="F349" s="119" t="s">
        <v>245</v>
      </c>
      <c r="G349" s="30">
        <v>3</v>
      </c>
      <c r="H349" s="120"/>
      <c r="I349" s="120"/>
      <c r="J349" s="120"/>
      <c r="K349" s="30">
        <v>0</v>
      </c>
      <c r="L349" s="120"/>
      <c r="M349" s="120"/>
      <c r="N349" s="120"/>
      <c r="O349" s="30">
        <v>0</v>
      </c>
      <c r="P349" s="120"/>
      <c r="Q349" s="120"/>
      <c r="R349" s="120"/>
      <c r="S349" s="56" t="e">
        <f t="shared" si="41"/>
        <v>#DIV/0!</v>
      </c>
      <c r="T349" s="56" t="e">
        <f t="shared" si="42"/>
        <v>#DIV/0!</v>
      </c>
      <c r="U349" s="56" t="e">
        <f t="shared" si="43"/>
        <v>#DIV/0!</v>
      </c>
      <c r="V349" s="57" t="e">
        <f t="shared" si="44"/>
        <v>#DIV/0!</v>
      </c>
      <c r="W349" s="30">
        <v>21741</v>
      </c>
      <c r="X349" s="120"/>
      <c r="Y349" s="120"/>
      <c r="Z349" s="120"/>
      <c r="AA349" s="30">
        <v>9932</v>
      </c>
      <c r="AB349" s="120"/>
      <c r="AC349" s="120"/>
      <c r="AD349" s="120"/>
      <c r="AE349" s="55">
        <f t="shared" si="45"/>
        <v>0.45683271238673473</v>
      </c>
      <c r="AF349" s="55" t="e">
        <f t="shared" si="46"/>
        <v>#DIV/0!</v>
      </c>
      <c r="AG349" s="55" t="e">
        <f t="shared" si="47"/>
        <v>#DIV/0!</v>
      </c>
      <c r="AH349" s="55" t="e">
        <f t="shared" si="48"/>
        <v>#DIV/0!</v>
      </c>
    </row>
    <row r="350" spans="1:34" s="40" customFormat="1" ht="12" x14ac:dyDescent="0.2">
      <c r="A350" s="118" t="s">
        <v>285</v>
      </c>
      <c r="B350" s="118" t="s">
        <v>1</v>
      </c>
      <c r="C350" s="118" t="s">
        <v>245</v>
      </c>
      <c r="D350" s="118" t="s">
        <v>291</v>
      </c>
      <c r="E350" s="118" t="s">
        <v>7</v>
      </c>
      <c r="F350" s="119" t="s">
        <v>245</v>
      </c>
      <c r="G350" s="30">
        <v>1582</v>
      </c>
      <c r="H350" s="30">
        <v>647</v>
      </c>
      <c r="I350" s="30">
        <v>1386</v>
      </c>
      <c r="J350" s="30">
        <v>2105</v>
      </c>
      <c r="K350" s="30">
        <v>216140</v>
      </c>
      <c r="L350" s="30">
        <v>102454</v>
      </c>
      <c r="M350" s="30">
        <v>223349</v>
      </c>
      <c r="N350" s="30">
        <v>351962</v>
      </c>
      <c r="O350" s="30">
        <v>183864</v>
      </c>
      <c r="P350" s="30">
        <v>79249</v>
      </c>
      <c r="Q350" s="30">
        <v>177025</v>
      </c>
      <c r="R350" s="30">
        <v>280105</v>
      </c>
      <c r="S350" s="56">
        <f t="shared" si="41"/>
        <v>0.85067086147867121</v>
      </c>
      <c r="T350" s="56">
        <f t="shared" si="42"/>
        <v>0.77350811095711247</v>
      </c>
      <c r="U350" s="56">
        <f t="shared" si="43"/>
        <v>0.79259365387801151</v>
      </c>
      <c r="V350" s="57">
        <f t="shared" si="44"/>
        <v>0.79583875532017656</v>
      </c>
      <c r="W350" s="30">
        <v>10256293</v>
      </c>
      <c r="X350" s="30">
        <v>4126137</v>
      </c>
      <c r="Y350" s="30">
        <v>12597061</v>
      </c>
      <c r="Z350" s="30">
        <v>24008094</v>
      </c>
      <c r="AA350" s="30">
        <v>1290725</v>
      </c>
      <c r="AB350" s="30">
        <v>403328</v>
      </c>
      <c r="AC350" s="30">
        <v>239494</v>
      </c>
      <c r="AD350" s="30">
        <v>948941</v>
      </c>
      <c r="AE350" s="55">
        <f t="shared" si="45"/>
        <v>0.12584712624727082</v>
      </c>
      <c r="AF350" s="55">
        <f t="shared" si="46"/>
        <v>9.7749541520313066E-2</v>
      </c>
      <c r="AG350" s="55">
        <f t="shared" si="47"/>
        <v>1.9011894917393826E-2</v>
      </c>
      <c r="AH350" s="55">
        <f t="shared" si="48"/>
        <v>3.9525878230899959E-2</v>
      </c>
    </row>
    <row r="351" spans="1:34" s="40" customFormat="1" ht="12" x14ac:dyDescent="0.2">
      <c r="A351" s="118" t="s">
        <v>285</v>
      </c>
      <c r="B351" s="118" t="s">
        <v>1</v>
      </c>
      <c r="C351" s="118" t="s">
        <v>245</v>
      </c>
      <c r="D351" s="118" t="s">
        <v>379</v>
      </c>
      <c r="E351" s="118" t="s">
        <v>96</v>
      </c>
      <c r="F351" s="119" t="s">
        <v>245</v>
      </c>
      <c r="G351" s="30">
        <v>492</v>
      </c>
      <c r="H351" s="30">
        <v>184</v>
      </c>
      <c r="I351" s="30">
        <v>146</v>
      </c>
      <c r="J351" s="30">
        <v>222</v>
      </c>
      <c r="K351" s="30">
        <v>23454</v>
      </c>
      <c r="L351" s="30">
        <v>8970</v>
      </c>
      <c r="M351" s="30">
        <v>7413</v>
      </c>
      <c r="N351" s="30">
        <v>11126</v>
      </c>
      <c r="O351" s="30">
        <v>14839</v>
      </c>
      <c r="P351" s="30">
        <v>5634</v>
      </c>
      <c r="Q351" s="30">
        <v>4827</v>
      </c>
      <c r="R351" s="30">
        <v>7609</v>
      </c>
      <c r="S351" s="56">
        <f t="shared" si="41"/>
        <v>0.63268525624626926</v>
      </c>
      <c r="T351" s="56">
        <f t="shared" si="42"/>
        <v>0.62809364548494984</v>
      </c>
      <c r="U351" s="56">
        <f t="shared" si="43"/>
        <v>0.65115337919870497</v>
      </c>
      <c r="V351" s="57">
        <f t="shared" si="44"/>
        <v>0.68389358259931687</v>
      </c>
      <c r="W351" s="30">
        <v>0</v>
      </c>
      <c r="X351" s="30">
        <v>0</v>
      </c>
      <c r="Y351" s="30">
        <v>153162</v>
      </c>
      <c r="Z351" s="30">
        <v>73533</v>
      </c>
      <c r="AA351" s="30">
        <v>0</v>
      </c>
      <c r="AB351" s="30">
        <v>0</v>
      </c>
      <c r="AC351" s="30">
        <v>0</v>
      </c>
      <c r="AD351" s="30">
        <v>0</v>
      </c>
      <c r="AE351" s="55" t="e">
        <f t="shared" si="45"/>
        <v>#DIV/0!</v>
      </c>
      <c r="AF351" s="55" t="e">
        <f t="shared" si="46"/>
        <v>#DIV/0!</v>
      </c>
      <c r="AG351" s="55">
        <f t="shared" si="47"/>
        <v>0</v>
      </c>
      <c r="AH351" s="55">
        <f t="shared" si="48"/>
        <v>0</v>
      </c>
    </row>
    <row r="352" spans="1:34" s="40" customFormat="1" ht="12" x14ac:dyDescent="0.2">
      <c r="A352" s="118" t="s">
        <v>285</v>
      </c>
      <c r="B352" s="118" t="s">
        <v>1</v>
      </c>
      <c r="C352" s="118" t="s">
        <v>245</v>
      </c>
      <c r="D352" s="118" t="s">
        <v>289</v>
      </c>
      <c r="E352" s="118" t="s">
        <v>5</v>
      </c>
      <c r="F352" s="119" t="s">
        <v>245</v>
      </c>
      <c r="G352" s="30">
        <v>542</v>
      </c>
      <c r="H352" s="30">
        <v>65</v>
      </c>
      <c r="I352" s="30">
        <v>629</v>
      </c>
      <c r="J352" s="30">
        <v>570</v>
      </c>
      <c r="K352" s="30">
        <v>62210</v>
      </c>
      <c r="L352" s="30">
        <v>9704</v>
      </c>
      <c r="M352" s="30">
        <v>97124</v>
      </c>
      <c r="N352" s="30">
        <v>94624</v>
      </c>
      <c r="O352" s="30">
        <v>54897</v>
      </c>
      <c r="P352" s="30">
        <v>4925</v>
      </c>
      <c r="Q352" s="30">
        <v>59903</v>
      </c>
      <c r="R352" s="30">
        <v>65305</v>
      </c>
      <c r="S352" s="56">
        <f t="shared" si="41"/>
        <v>0.88244655200128597</v>
      </c>
      <c r="T352" s="56">
        <f t="shared" si="42"/>
        <v>0.50752267106347893</v>
      </c>
      <c r="U352" s="56">
        <f t="shared" si="43"/>
        <v>0.61676825501420862</v>
      </c>
      <c r="V352" s="57">
        <f t="shared" si="44"/>
        <v>0.69015260399053091</v>
      </c>
      <c r="W352" s="30">
        <v>453426</v>
      </c>
      <c r="X352" s="30">
        <v>202492</v>
      </c>
      <c r="Y352" s="30">
        <v>5615174</v>
      </c>
      <c r="Z352" s="30">
        <v>5103813</v>
      </c>
      <c r="AA352" s="30">
        <v>447953</v>
      </c>
      <c r="AB352" s="30">
        <v>9983</v>
      </c>
      <c r="AC352" s="30">
        <v>151805</v>
      </c>
      <c r="AD352" s="30">
        <v>271467</v>
      </c>
      <c r="AE352" s="55">
        <f t="shared" si="45"/>
        <v>0.98792967319915492</v>
      </c>
      <c r="AF352" s="55">
        <f t="shared" si="46"/>
        <v>4.9300713114592179E-2</v>
      </c>
      <c r="AG352" s="55">
        <f t="shared" si="47"/>
        <v>2.7034781112749134E-2</v>
      </c>
      <c r="AH352" s="55">
        <f t="shared" si="48"/>
        <v>5.318905688746825E-2</v>
      </c>
    </row>
    <row r="353" spans="1:34" s="40" customFormat="1" ht="12" x14ac:dyDescent="0.2">
      <c r="A353" s="118" t="s">
        <v>285</v>
      </c>
      <c r="B353" s="118" t="s">
        <v>1</v>
      </c>
      <c r="C353" s="118" t="s">
        <v>245</v>
      </c>
      <c r="D353" s="118" t="s">
        <v>465</v>
      </c>
      <c r="E353" s="118" t="s">
        <v>181</v>
      </c>
      <c r="F353" s="119" t="s">
        <v>245</v>
      </c>
      <c r="G353" s="120"/>
      <c r="H353" s="30">
        <v>69</v>
      </c>
      <c r="I353" s="30">
        <v>17</v>
      </c>
      <c r="J353" s="30">
        <v>18</v>
      </c>
      <c r="K353" s="120"/>
      <c r="L353" s="30">
        <v>3435</v>
      </c>
      <c r="M353" s="30">
        <v>814</v>
      </c>
      <c r="N353" s="30">
        <v>900</v>
      </c>
      <c r="O353" s="120"/>
      <c r="P353" s="30">
        <v>2473</v>
      </c>
      <c r="Q353" s="30">
        <v>600</v>
      </c>
      <c r="R353" s="30">
        <v>746</v>
      </c>
      <c r="S353" s="56" t="e">
        <f t="shared" si="41"/>
        <v>#DIV/0!</v>
      </c>
      <c r="T353" s="56">
        <f t="shared" si="42"/>
        <v>0.71994177583697239</v>
      </c>
      <c r="U353" s="56">
        <f t="shared" si="43"/>
        <v>0.73710073710073709</v>
      </c>
      <c r="V353" s="57">
        <f t="shared" si="44"/>
        <v>0.8288888888888889</v>
      </c>
      <c r="W353" s="120"/>
      <c r="X353" s="30">
        <v>84600</v>
      </c>
      <c r="Y353" s="30">
        <v>20600</v>
      </c>
      <c r="Z353" s="30">
        <v>21900</v>
      </c>
      <c r="AA353" s="120"/>
      <c r="AB353" s="30">
        <v>0</v>
      </c>
      <c r="AC353" s="30">
        <v>0</v>
      </c>
      <c r="AD353" s="30">
        <v>0</v>
      </c>
      <c r="AE353" s="55" t="e">
        <f t="shared" si="45"/>
        <v>#DIV/0!</v>
      </c>
      <c r="AF353" s="55">
        <f t="shared" si="46"/>
        <v>0</v>
      </c>
      <c r="AG353" s="55">
        <f t="shared" si="47"/>
        <v>0</v>
      </c>
      <c r="AH353" s="55">
        <f t="shared" si="48"/>
        <v>0</v>
      </c>
    </row>
    <row r="354" spans="1:34" s="40" customFormat="1" ht="12" x14ac:dyDescent="0.2">
      <c r="A354" s="118" t="s">
        <v>285</v>
      </c>
      <c r="B354" s="118" t="s">
        <v>1</v>
      </c>
      <c r="C354" s="118" t="s">
        <v>245</v>
      </c>
      <c r="D354" s="118" t="s">
        <v>443</v>
      </c>
      <c r="E354" s="118" t="s">
        <v>159</v>
      </c>
      <c r="F354" s="119" t="s">
        <v>245</v>
      </c>
      <c r="G354" s="120"/>
      <c r="H354" s="120"/>
      <c r="I354" s="120"/>
      <c r="J354" s="30">
        <v>1</v>
      </c>
      <c r="K354" s="120"/>
      <c r="L354" s="120"/>
      <c r="M354" s="120"/>
      <c r="N354" s="30">
        <v>0</v>
      </c>
      <c r="O354" s="120"/>
      <c r="P354" s="120"/>
      <c r="Q354" s="120"/>
      <c r="R354" s="30">
        <v>0</v>
      </c>
      <c r="S354" s="56" t="e">
        <f t="shared" si="41"/>
        <v>#DIV/0!</v>
      </c>
      <c r="T354" s="56" t="e">
        <f t="shared" si="42"/>
        <v>#DIV/0!</v>
      </c>
      <c r="U354" s="56" t="e">
        <f t="shared" si="43"/>
        <v>#DIV/0!</v>
      </c>
      <c r="V354" s="57" t="e">
        <f t="shared" si="44"/>
        <v>#DIV/0!</v>
      </c>
      <c r="W354" s="120"/>
      <c r="X354" s="120"/>
      <c r="Y354" s="120"/>
      <c r="Z354" s="30">
        <v>24000</v>
      </c>
      <c r="AA354" s="120"/>
      <c r="AB354" s="120"/>
      <c r="AC354" s="120"/>
      <c r="AD354" s="30">
        <v>7</v>
      </c>
      <c r="AE354" s="55" t="e">
        <f t="shared" si="45"/>
        <v>#DIV/0!</v>
      </c>
      <c r="AF354" s="55" t="e">
        <f t="shared" si="46"/>
        <v>#DIV/0!</v>
      </c>
      <c r="AG354" s="55" t="e">
        <f t="shared" si="47"/>
        <v>#DIV/0!</v>
      </c>
      <c r="AH354" s="55">
        <f t="shared" si="48"/>
        <v>2.9166666666666669E-4</v>
      </c>
    </row>
    <row r="355" spans="1:34" s="40" customFormat="1" ht="12" x14ac:dyDescent="0.2">
      <c r="A355" s="118" t="s">
        <v>285</v>
      </c>
      <c r="B355" s="118" t="s">
        <v>1</v>
      </c>
      <c r="C355" s="118" t="s">
        <v>245</v>
      </c>
      <c r="D355" s="118" t="s">
        <v>480</v>
      </c>
      <c r="E355" s="118" t="s">
        <v>197</v>
      </c>
      <c r="F355" s="119" t="s">
        <v>245</v>
      </c>
      <c r="G355" s="30">
        <v>1</v>
      </c>
      <c r="H355" s="120"/>
      <c r="I355" s="120"/>
      <c r="J355" s="120"/>
      <c r="K355" s="30">
        <v>0</v>
      </c>
      <c r="L355" s="120"/>
      <c r="M355" s="120"/>
      <c r="N355" s="120"/>
      <c r="O355" s="30">
        <v>0</v>
      </c>
      <c r="P355" s="120"/>
      <c r="Q355" s="120"/>
      <c r="R355" s="120"/>
      <c r="S355" s="56" t="e">
        <f t="shared" si="41"/>
        <v>#DIV/0!</v>
      </c>
      <c r="T355" s="56" t="e">
        <f t="shared" si="42"/>
        <v>#DIV/0!</v>
      </c>
      <c r="U355" s="56" t="e">
        <f t="shared" si="43"/>
        <v>#DIV/0!</v>
      </c>
      <c r="V355" s="57" t="e">
        <f t="shared" si="44"/>
        <v>#DIV/0!</v>
      </c>
      <c r="W355" s="30">
        <v>15000</v>
      </c>
      <c r="X355" s="120"/>
      <c r="Y355" s="120"/>
      <c r="Z355" s="120"/>
      <c r="AA355" s="30">
        <v>7458</v>
      </c>
      <c r="AB355" s="120"/>
      <c r="AC355" s="120"/>
      <c r="AD355" s="120"/>
      <c r="AE355" s="55">
        <f t="shared" si="45"/>
        <v>0.49719999999999998</v>
      </c>
      <c r="AF355" s="55" t="e">
        <f t="shared" si="46"/>
        <v>#DIV/0!</v>
      </c>
      <c r="AG355" s="55" t="e">
        <f t="shared" si="47"/>
        <v>#DIV/0!</v>
      </c>
      <c r="AH355" s="55" t="e">
        <f t="shared" si="48"/>
        <v>#DIV/0!</v>
      </c>
    </row>
    <row r="356" spans="1:34" s="40" customFormat="1" ht="12" x14ac:dyDescent="0.2">
      <c r="A356" s="118" t="s">
        <v>285</v>
      </c>
      <c r="B356" s="118" t="s">
        <v>1</v>
      </c>
      <c r="C356" s="118" t="s">
        <v>245</v>
      </c>
      <c r="D356" s="118" t="s">
        <v>474</v>
      </c>
      <c r="E356" s="118" t="s">
        <v>190</v>
      </c>
      <c r="F356" s="119" t="s">
        <v>245</v>
      </c>
      <c r="G356" s="120"/>
      <c r="H356" s="120"/>
      <c r="I356" s="120"/>
      <c r="J356" s="30">
        <v>1</v>
      </c>
      <c r="K356" s="120"/>
      <c r="L356" s="120"/>
      <c r="M356" s="120"/>
      <c r="N356" s="30">
        <v>0</v>
      </c>
      <c r="O356" s="120"/>
      <c r="P356" s="120"/>
      <c r="Q356" s="120"/>
      <c r="R356" s="30">
        <v>0</v>
      </c>
      <c r="S356" s="56" t="e">
        <f t="shared" si="41"/>
        <v>#DIV/0!</v>
      </c>
      <c r="T356" s="56" t="e">
        <f t="shared" si="42"/>
        <v>#DIV/0!</v>
      </c>
      <c r="U356" s="56" t="e">
        <f t="shared" si="43"/>
        <v>#DIV/0!</v>
      </c>
      <c r="V356" s="57" t="e">
        <f t="shared" si="44"/>
        <v>#DIV/0!</v>
      </c>
      <c r="W356" s="120"/>
      <c r="X356" s="120"/>
      <c r="Y356" s="120"/>
      <c r="Z356" s="30">
        <v>15000</v>
      </c>
      <c r="AA356" s="120"/>
      <c r="AB356" s="120"/>
      <c r="AC356" s="120"/>
      <c r="AD356" s="30">
        <v>2373</v>
      </c>
      <c r="AE356" s="55" t="e">
        <f t="shared" si="45"/>
        <v>#DIV/0!</v>
      </c>
      <c r="AF356" s="55" t="e">
        <f t="shared" si="46"/>
        <v>#DIV/0!</v>
      </c>
      <c r="AG356" s="55" t="e">
        <f t="shared" si="47"/>
        <v>#DIV/0!</v>
      </c>
      <c r="AH356" s="55">
        <f t="shared" si="48"/>
        <v>0.15820000000000001</v>
      </c>
    </row>
    <row r="357" spans="1:34" s="40" customFormat="1" ht="12" x14ac:dyDescent="0.2">
      <c r="A357" s="118" t="s">
        <v>285</v>
      </c>
      <c r="B357" s="118" t="s">
        <v>1</v>
      </c>
      <c r="C357" s="118" t="s">
        <v>245</v>
      </c>
      <c r="D357" s="118" t="s">
        <v>292</v>
      </c>
      <c r="E357" s="118" t="s">
        <v>8</v>
      </c>
      <c r="F357" s="119" t="s">
        <v>245</v>
      </c>
      <c r="G357" s="120"/>
      <c r="H357" s="120"/>
      <c r="I357" s="120"/>
      <c r="J357" s="30">
        <v>4</v>
      </c>
      <c r="K357" s="120"/>
      <c r="L357" s="120"/>
      <c r="M357" s="120"/>
      <c r="N357" s="30">
        <v>752</v>
      </c>
      <c r="O357" s="120"/>
      <c r="P357" s="120"/>
      <c r="Q357" s="120"/>
      <c r="R357" s="30">
        <v>350</v>
      </c>
      <c r="S357" s="56" t="e">
        <f t="shared" si="41"/>
        <v>#DIV/0!</v>
      </c>
      <c r="T357" s="56" t="e">
        <f t="shared" si="42"/>
        <v>#DIV/0!</v>
      </c>
      <c r="U357" s="56" t="e">
        <f t="shared" si="43"/>
        <v>#DIV/0!</v>
      </c>
      <c r="V357" s="57">
        <f t="shared" si="44"/>
        <v>0.46542553191489361</v>
      </c>
      <c r="W357" s="120"/>
      <c r="X357" s="120"/>
      <c r="Y357" s="120"/>
      <c r="Z357" s="30">
        <v>0</v>
      </c>
      <c r="AA357" s="120"/>
      <c r="AB357" s="120"/>
      <c r="AC357" s="120"/>
      <c r="AD357" s="30">
        <v>0</v>
      </c>
      <c r="AE357" s="55" t="e">
        <f t="shared" si="45"/>
        <v>#DIV/0!</v>
      </c>
      <c r="AF357" s="55" t="e">
        <f t="shared" si="46"/>
        <v>#DIV/0!</v>
      </c>
      <c r="AG357" s="55" t="e">
        <f t="shared" si="47"/>
        <v>#DIV/0!</v>
      </c>
      <c r="AH357" s="55" t="e">
        <f t="shared" si="48"/>
        <v>#DIV/0!</v>
      </c>
    </row>
    <row r="358" spans="1:34" s="40" customFormat="1" ht="12" x14ac:dyDescent="0.2">
      <c r="A358" s="118" t="s">
        <v>443</v>
      </c>
      <c r="B358" s="118" t="s">
        <v>159</v>
      </c>
      <c r="C358" s="118" t="s">
        <v>245</v>
      </c>
      <c r="D358" s="118" t="s">
        <v>474</v>
      </c>
      <c r="E358" s="118" t="s">
        <v>190</v>
      </c>
      <c r="F358" s="119" t="s">
        <v>245</v>
      </c>
      <c r="G358" s="120"/>
      <c r="H358" s="120"/>
      <c r="I358" s="120"/>
      <c r="J358" s="30">
        <v>1</v>
      </c>
      <c r="K358" s="120"/>
      <c r="L358" s="120"/>
      <c r="M358" s="120"/>
      <c r="N358" s="30">
        <v>0</v>
      </c>
      <c r="O358" s="120"/>
      <c r="P358" s="120"/>
      <c r="Q358" s="120"/>
      <c r="R358" s="30">
        <v>0</v>
      </c>
      <c r="S358" s="56" t="e">
        <f t="shared" si="41"/>
        <v>#DIV/0!</v>
      </c>
      <c r="T358" s="56" t="e">
        <f t="shared" si="42"/>
        <v>#DIV/0!</v>
      </c>
      <c r="U358" s="56" t="e">
        <f t="shared" si="43"/>
        <v>#DIV/0!</v>
      </c>
      <c r="V358" s="57" t="e">
        <f t="shared" si="44"/>
        <v>#DIV/0!</v>
      </c>
      <c r="W358" s="120"/>
      <c r="X358" s="120"/>
      <c r="Y358" s="120"/>
      <c r="Z358" s="30">
        <v>24000</v>
      </c>
      <c r="AA358" s="120"/>
      <c r="AB358" s="120"/>
      <c r="AC358" s="120"/>
      <c r="AD358" s="30">
        <v>16773</v>
      </c>
      <c r="AE358" s="55" t="e">
        <f t="shared" si="45"/>
        <v>#DIV/0!</v>
      </c>
      <c r="AF358" s="55" t="e">
        <f t="shared" si="46"/>
        <v>#DIV/0!</v>
      </c>
      <c r="AG358" s="55" t="e">
        <f t="shared" si="47"/>
        <v>#DIV/0!</v>
      </c>
      <c r="AH358" s="55">
        <f t="shared" si="48"/>
        <v>0.69887500000000002</v>
      </c>
    </row>
    <row r="359" spans="1:34" s="40" customFormat="1" ht="12" x14ac:dyDescent="0.2">
      <c r="A359" s="118" t="s">
        <v>443</v>
      </c>
      <c r="B359" s="118" t="s">
        <v>159</v>
      </c>
      <c r="C359" s="118" t="s">
        <v>245</v>
      </c>
      <c r="D359" s="118" t="s">
        <v>432</v>
      </c>
      <c r="E359" s="118" t="s">
        <v>149</v>
      </c>
      <c r="F359" s="119" t="s">
        <v>245</v>
      </c>
      <c r="G359" s="30">
        <v>245</v>
      </c>
      <c r="H359" s="30">
        <v>108</v>
      </c>
      <c r="I359" s="30">
        <v>220</v>
      </c>
      <c r="J359" s="30">
        <v>256</v>
      </c>
      <c r="K359" s="30">
        <v>11758</v>
      </c>
      <c r="L359" s="30">
        <v>5255</v>
      </c>
      <c r="M359" s="30">
        <v>12183</v>
      </c>
      <c r="N359" s="30">
        <v>13827</v>
      </c>
      <c r="O359" s="30">
        <v>8459</v>
      </c>
      <c r="P359" s="30">
        <v>3441</v>
      </c>
      <c r="Q359" s="30">
        <v>8741</v>
      </c>
      <c r="R359" s="30">
        <v>9679</v>
      </c>
      <c r="S359" s="56">
        <f t="shared" si="41"/>
        <v>0.719425072291206</v>
      </c>
      <c r="T359" s="56">
        <f t="shared" si="42"/>
        <v>0.65480494766888675</v>
      </c>
      <c r="U359" s="56">
        <f t="shared" si="43"/>
        <v>0.71747517031929742</v>
      </c>
      <c r="V359" s="57">
        <f t="shared" si="44"/>
        <v>0.70000723222680261</v>
      </c>
      <c r="W359" s="30">
        <v>0</v>
      </c>
      <c r="X359" s="30">
        <v>0</v>
      </c>
      <c r="Y359" s="30">
        <v>221500</v>
      </c>
      <c r="Z359" s="30">
        <v>79681</v>
      </c>
      <c r="AA359" s="30">
        <v>0</v>
      </c>
      <c r="AB359" s="30">
        <v>0</v>
      </c>
      <c r="AC359" s="30">
        <v>0</v>
      </c>
      <c r="AD359" s="30">
        <v>0</v>
      </c>
      <c r="AE359" s="55" t="e">
        <f t="shared" si="45"/>
        <v>#DIV/0!</v>
      </c>
      <c r="AF359" s="55" t="e">
        <f t="shared" si="46"/>
        <v>#DIV/0!</v>
      </c>
      <c r="AG359" s="55">
        <f t="shared" si="47"/>
        <v>0</v>
      </c>
      <c r="AH359" s="55">
        <f t="shared" si="48"/>
        <v>0</v>
      </c>
    </row>
    <row r="360" spans="1:34" s="40" customFormat="1" ht="12" x14ac:dyDescent="0.2">
      <c r="A360" s="118" t="s">
        <v>443</v>
      </c>
      <c r="B360" s="118" t="s">
        <v>159</v>
      </c>
      <c r="C360" s="118" t="s">
        <v>245</v>
      </c>
      <c r="D360" s="118" t="s">
        <v>379</v>
      </c>
      <c r="E360" s="118" t="s">
        <v>96</v>
      </c>
      <c r="F360" s="119" t="s">
        <v>245</v>
      </c>
      <c r="G360" s="30">
        <v>298</v>
      </c>
      <c r="H360" s="30">
        <v>130</v>
      </c>
      <c r="I360" s="30">
        <v>288</v>
      </c>
      <c r="J360" s="30">
        <v>359</v>
      </c>
      <c r="K360" s="30">
        <v>14301</v>
      </c>
      <c r="L360" s="30">
        <v>6334</v>
      </c>
      <c r="M360" s="30">
        <v>15773</v>
      </c>
      <c r="N360" s="30">
        <v>19802</v>
      </c>
      <c r="O360" s="30">
        <v>11038</v>
      </c>
      <c r="P360" s="30">
        <v>4818</v>
      </c>
      <c r="Q360" s="30">
        <v>10828</v>
      </c>
      <c r="R360" s="30">
        <v>15849</v>
      </c>
      <c r="S360" s="56">
        <f t="shared" si="41"/>
        <v>0.77183413747290397</v>
      </c>
      <c r="T360" s="56">
        <f t="shared" si="42"/>
        <v>0.76065677297126622</v>
      </c>
      <c r="U360" s="56">
        <f t="shared" si="43"/>
        <v>0.68648957078551953</v>
      </c>
      <c r="V360" s="57">
        <f t="shared" si="44"/>
        <v>0.80037369962630034</v>
      </c>
      <c r="W360" s="30">
        <v>0</v>
      </c>
      <c r="X360" s="30">
        <v>0</v>
      </c>
      <c r="Y360" s="30">
        <v>305914</v>
      </c>
      <c r="Z360" s="30">
        <v>125298</v>
      </c>
      <c r="AA360" s="30">
        <v>0</v>
      </c>
      <c r="AB360" s="30">
        <v>0</v>
      </c>
      <c r="AC360" s="30">
        <v>0</v>
      </c>
      <c r="AD360" s="30">
        <v>0</v>
      </c>
      <c r="AE360" s="55" t="e">
        <f t="shared" si="45"/>
        <v>#DIV/0!</v>
      </c>
      <c r="AF360" s="55" t="e">
        <f t="shared" si="46"/>
        <v>#DIV/0!</v>
      </c>
      <c r="AG360" s="55">
        <f t="shared" si="47"/>
        <v>0</v>
      </c>
      <c r="AH360" s="55">
        <f t="shared" si="48"/>
        <v>0</v>
      </c>
    </row>
    <row r="361" spans="1:34" s="40" customFormat="1" ht="12" x14ac:dyDescent="0.2">
      <c r="A361" s="118" t="s">
        <v>443</v>
      </c>
      <c r="B361" s="118" t="s">
        <v>159</v>
      </c>
      <c r="C361" s="118" t="s">
        <v>245</v>
      </c>
      <c r="D361" s="118" t="s">
        <v>287</v>
      </c>
      <c r="E361" s="118" t="s">
        <v>3</v>
      </c>
      <c r="F361" s="119" t="s">
        <v>245</v>
      </c>
      <c r="G361" s="30">
        <v>840</v>
      </c>
      <c r="H361" s="30">
        <v>274</v>
      </c>
      <c r="I361" s="30">
        <v>1129</v>
      </c>
      <c r="J361" s="30">
        <v>1226</v>
      </c>
      <c r="K361" s="30">
        <v>51729</v>
      </c>
      <c r="L361" s="30">
        <v>14811</v>
      </c>
      <c r="M361" s="30">
        <v>59278</v>
      </c>
      <c r="N361" s="30">
        <v>63124</v>
      </c>
      <c r="O361" s="30">
        <v>45208</v>
      </c>
      <c r="P361" s="30">
        <v>12735</v>
      </c>
      <c r="Q361" s="30">
        <v>48979</v>
      </c>
      <c r="R361" s="30">
        <v>54563</v>
      </c>
      <c r="S361" s="56">
        <f t="shared" si="41"/>
        <v>0.87393918305012663</v>
      </c>
      <c r="T361" s="56">
        <f t="shared" si="42"/>
        <v>0.85983390723111197</v>
      </c>
      <c r="U361" s="56">
        <f t="shared" si="43"/>
        <v>0.82625932048989503</v>
      </c>
      <c r="V361" s="57">
        <f t="shared" si="44"/>
        <v>0.86437804955326025</v>
      </c>
      <c r="W361" s="30">
        <v>1781400</v>
      </c>
      <c r="X361" s="30">
        <v>431100</v>
      </c>
      <c r="Y361" s="30">
        <v>1431802</v>
      </c>
      <c r="Z361" s="30">
        <v>1569682</v>
      </c>
      <c r="AA361" s="30">
        <v>78656</v>
      </c>
      <c r="AB361" s="30">
        <v>3546</v>
      </c>
      <c r="AC361" s="30">
        <v>20652</v>
      </c>
      <c r="AD361" s="30">
        <v>209488</v>
      </c>
      <c r="AE361" s="55">
        <f t="shared" si="45"/>
        <v>4.4154036151341641E-2</v>
      </c>
      <c r="AF361" s="55">
        <f t="shared" si="46"/>
        <v>8.2254697286012531E-3</v>
      </c>
      <c r="AG361" s="55">
        <f t="shared" si="47"/>
        <v>1.4423782059251209E-2</v>
      </c>
      <c r="AH361" s="55">
        <f t="shared" si="48"/>
        <v>0.13345887893216588</v>
      </c>
    </row>
    <row r="362" spans="1:34" s="40" customFormat="1" ht="12" x14ac:dyDescent="0.2">
      <c r="A362" s="118" t="s">
        <v>443</v>
      </c>
      <c r="B362" s="118" t="s">
        <v>159</v>
      </c>
      <c r="C362" s="118" t="s">
        <v>245</v>
      </c>
      <c r="D362" s="118" t="s">
        <v>398</v>
      </c>
      <c r="E362" s="118" t="s">
        <v>160</v>
      </c>
      <c r="F362" s="119" t="s">
        <v>245</v>
      </c>
      <c r="G362" s="30">
        <v>1</v>
      </c>
      <c r="H362" s="120"/>
      <c r="I362" s="120"/>
      <c r="J362" s="120"/>
      <c r="K362" s="30">
        <v>19</v>
      </c>
      <c r="L362" s="120"/>
      <c r="M362" s="120"/>
      <c r="N362" s="120"/>
      <c r="O362" s="30">
        <v>0</v>
      </c>
      <c r="P362" s="120"/>
      <c r="Q362" s="120"/>
      <c r="R362" s="120"/>
      <c r="S362" s="56">
        <f t="shared" si="41"/>
        <v>0</v>
      </c>
      <c r="T362" s="56" t="e">
        <f t="shared" si="42"/>
        <v>#DIV/0!</v>
      </c>
      <c r="U362" s="56" t="e">
        <f t="shared" si="43"/>
        <v>#DIV/0!</v>
      </c>
      <c r="V362" s="57" t="e">
        <f t="shared" si="44"/>
        <v>#DIV/0!</v>
      </c>
      <c r="W362" s="30">
        <v>2900</v>
      </c>
      <c r="X362" s="120"/>
      <c r="Y362" s="120"/>
      <c r="Z362" s="120"/>
      <c r="AA362" s="30">
        <v>0</v>
      </c>
      <c r="AB362" s="120"/>
      <c r="AC362" s="120"/>
      <c r="AD362" s="120"/>
      <c r="AE362" s="55">
        <f t="shared" si="45"/>
        <v>0</v>
      </c>
      <c r="AF362" s="55" t="e">
        <f t="shared" si="46"/>
        <v>#DIV/0!</v>
      </c>
      <c r="AG362" s="55" t="e">
        <f t="shared" si="47"/>
        <v>#DIV/0!</v>
      </c>
      <c r="AH362" s="55" t="e">
        <f t="shared" si="48"/>
        <v>#DIV/0!</v>
      </c>
    </row>
    <row r="363" spans="1:34" s="40" customFormat="1" ht="12" x14ac:dyDescent="0.2">
      <c r="A363" s="118" t="s">
        <v>496</v>
      </c>
      <c r="B363" s="118" t="s">
        <v>98</v>
      </c>
      <c r="C363" s="118" t="s">
        <v>245</v>
      </c>
      <c r="D363" s="118" t="s">
        <v>287</v>
      </c>
      <c r="E363" s="118" t="s">
        <v>3</v>
      </c>
      <c r="F363" s="119" t="s">
        <v>245</v>
      </c>
      <c r="G363" s="30">
        <v>84</v>
      </c>
      <c r="H363" s="30">
        <v>49</v>
      </c>
      <c r="I363" s="30">
        <v>105</v>
      </c>
      <c r="J363" s="30">
        <v>106</v>
      </c>
      <c r="K363" s="30">
        <v>4005</v>
      </c>
      <c r="L363" s="30">
        <v>2327</v>
      </c>
      <c r="M363" s="30">
        <v>4895</v>
      </c>
      <c r="N363" s="30">
        <v>5300</v>
      </c>
      <c r="O363" s="30">
        <v>3223</v>
      </c>
      <c r="P363" s="30">
        <v>1634</v>
      </c>
      <c r="Q363" s="30">
        <v>4046</v>
      </c>
      <c r="R363" s="30">
        <v>4398</v>
      </c>
      <c r="S363" s="56">
        <f t="shared" si="41"/>
        <v>0.80474406991260927</v>
      </c>
      <c r="T363" s="56">
        <f t="shared" si="42"/>
        <v>0.70219166308551784</v>
      </c>
      <c r="U363" s="56">
        <f t="shared" si="43"/>
        <v>0.82655771195097039</v>
      </c>
      <c r="V363" s="57">
        <f t="shared" si="44"/>
        <v>0.82981132075471697</v>
      </c>
      <c r="W363" s="30">
        <v>125300</v>
      </c>
      <c r="X363" s="30">
        <v>72800</v>
      </c>
      <c r="Y363" s="30">
        <v>152400</v>
      </c>
      <c r="Z363" s="30">
        <v>179900</v>
      </c>
      <c r="AA363" s="30">
        <v>0</v>
      </c>
      <c r="AB363" s="30">
        <v>0</v>
      </c>
      <c r="AC363" s="30">
        <v>0</v>
      </c>
      <c r="AD363" s="30">
        <v>0</v>
      </c>
      <c r="AE363" s="55">
        <f t="shared" si="45"/>
        <v>0</v>
      </c>
      <c r="AF363" s="55">
        <f t="shared" si="46"/>
        <v>0</v>
      </c>
      <c r="AG363" s="55">
        <f t="shared" si="47"/>
        <v>0</v>
      </c>
      <c r="AH363" s="55">
        <f t="shared" si="48"/>
        <v>0</v>
      </c>
    </row>
    <row r="364" spans="1:34" s="40" customFormat="1" ht="12" x14ac:dyDescent="0.2">
      <c r="A364" s="118" t="s">
        <v>474</v>
      </c>
      <c r="B364" s="118" t="s">
        <v>190</v>
      </c>
      <c r="C364" s="118" t="s">
        <v>245</v>
      </c>
      <c r="D364" s="118" t="s">
        <v>581</v>
      </c>
      <c r="E364" s="118" t="s">
        <v>580</v>
      </c>
      <c r="F364" s="119" t="s">
        <v>245</v>
      </c>
      <c r="G364" s="120"/>
      <c r="H364" s="120"/>
      <c r="I364" s="120"/>
      <c r="J364" s="30">
        <v>3</v>
      </c>
      <c r="K364" s="120"/>
      <c r="L364" s="120"/>
      <c r="M364" s="120"/>
      <c r="N364" s="30">
        <v>126</v>
      </c>
      <c r="O364" s="120"/>
      <c r="P364" s="120"/>
      <c r="Q364" s="120"/>
      <c r="R364" s="30">
        <v>94</v>
      </c>
      <c r="S364" s="56" t="e">
        <f t="shared" si="41"/>
        <v>#DIV/0!</v>
      </c>
      <c r="T364" s="56" t="e">
        <f t="shared" si="42"/>
        <v>#DIV/0!</v>
      </c>
      <c r="U364" s="56" t="e">
        <f t="shared" si="43"/>
        <v>#DIV/0!</v>
      </c>
      <c r="V364" s="57">
        <f t="shared" si="44"/>
        <v>0.74603174603174605</v>
      </c>
      <c r="W364" s="120"/>
      <c r="X364" s="120"/>
      <c r="Y364" s="120"/>
      <c r="Z364" s="30">
        <v>0</v>
      </c>
      <c r="AA364" s="120"/>
      <c r="AB364" s="120"/>
      <c r="AC364" s="120"/>
      <c r="AD364" s="30">
        <v>0</v>
      </c>
      <c r="AE364" s="55" t="e">
        <f t="shared" si="45"/>
        <v>#DIV/0!</v>
      </c>
      <c r="AF364" s="55" t="e">
        <f t="shared" si="46"/>
        <v>#DIV/0!</v>
      </c>
      <c r="AG364" s="55" t="e">
        <f t="shared" si="47"/>
        <v>#DIV/0!</v>
      </c>
      <c r="AH364" s="55" t="e">
        <f t="shared" si="48"/>
        <v>#DIV/0!</v>
      </c>
    </row>
    <row r="365" spans="1:34" s="40" customFormat="1" ht="12" x14ac:dyDescent="0.2">
      <c r="A365" s="118" t="s">
        <v>474</v>
      </c>
      <c r="B365" s="118" t="s">
        <v>190</v>
      </c>
      <c r="C365" s="118" t="s">
        <v>245</v>
      </c>
      <c r="D365" s="118" t="s">
        <v>287</v>
      </c>
      <c r="E365" s="118" t="s">
        <v>3</v>
      </c>
      <c r="F365" s="119" t="s">
        <v>245</v>
      </c>
      <c r="G365" s="30">
        <v>2544</v>
      </c>
      <c r="H365" s="30">
        <v>921</v>
      </c>
      <c r="I365" s="30">
        <v>1770</v>
      </c>
      <c r="J365" s="30">
        <v>2327</v>
      </c>
      <c r="K365" s="30">
        <v>189414</v>
      </c>
      <c r="L365" s="30">
        <v>63248</v>
      </c>
      <c r="M365" s="30">
        <v>116602</v>
      </c>
      <c r="N365" s="30">
        <v>190582</v>
      </c>
      <c r="O365" s="30">
        <v>140073</v>
      </c>
      <c r="P365" s="30">
        <v>44125</v>
      </c>
      <c r="Q365" s="30">
        <v>86555</v>
      </c>
      <c r="R365" s="30">
        <v>142301</v>
      </c>
      <c r="S365" s="56">
        <f t="shared" si="41"/>
        <v>0.73950711140675984</v>
      </c>
      <c r="T365" s="56">
        <f t="shared" si="42"/>
        <v>0.69765051859347327</v>
      </c>
      <c r="U365" s="56">
        <f t="shared" si="43"/>
        <v>0.74231145263374554</v>
      </c>
      <c r="V365" s="57">
        <f t="shared" si="44"/>
        <v>0.74666547732734467</v>
      </c>
      <c r="W365" s="30">
        <v>4549275</v>
      </c>
      <c r="X365" s="30">
        <v>1155267</v>
      </c>
      <c r="Y365" s="30">
        <v>2518451</v>
      </c>
      <c r="Z365" s="30">
        <v>5785441</v>
      </c>
      <c r="AA365" s="30">
        <v>28092</v>
      </c>
      <c r="AB365" s="30">
        <v>1521</v>
      </c>
      <c r="AC365" s="30">
        <v>31996</v>
      </c>
      <c r="AD365" s="30">
        <v>34473</v>
      </c>
      <c r="AE365" s="55">
        <f t="shared" si="45"/>
        <v>6.1750498705837745E-3</v>
      </c>
      <c r="AF365" s="55">
        <f t="shared" si="46"/>
        <v>1.3165787649088911E-3</v>
      </c>
      <c r="AG365" s="55">
        <f t="shared" si="47"/>
        <v>1.2704634713957112E-2</v>
      </c>
      <c r="AH365" s="55">
        <f t="shared" si="48"/>
        <v>5.9585777471414881E-3</v>
      </c>
    </row>
    <row r="366" spans="1:34" s="40" customFormat="1" ht="12" x14ac:dyDescent="0.2">
      <c r="A366" s="118" t="s">
        <v>474</v>
      </c>
      <c r="B366" s="118" t="s">
        <v>190</v>
      </c>
      <c r="C366" s="118" t="s">
        <v>245</v>
      </c>
      <c r="D366" s="118" t="s">
        <v>441</v>
      </c>
      <c r="E366" s="118" t="s">
        <v>158</v>
      </c>
      <c r="F366" s="119" t="s">
        <v>245</v>
      </c>
      <c r="G366" s="30">
        <v>4</v>
      </c>
      <c r="H366" s="120"/>
      <c r="I366" s="30">
        <v>44</v>
      </c>
      <c r="J366" s="30">
        <v>18</v>
      </c>
      <c r="K366" s="30">
        <v>0</v>
      </c>
      <c r="L366" s="120"/>
      <c r="M366" s="30">
        <v>0</v>
      </c>
      <c r="N366" s="30">
        <v>0</v>
      </c>
      <c r="O366" s="30">
        <v>0</v>
      </c>
      <c r="P366" s="120"/>
      <c r="Q366" s="30">
        <v>0</v>
      </c>
      <c r="R366" s="30">
        <v>0</v>
      </c>
      <c r="S366" s="56" t="e">
        <f t="shared" si="41"/>
        <v>#DIV/0!</v>
      </c>
      <c r="T366" s="56" t="e">
        <f t="shared" si="42"/>
        <v>#DIV/0!</v>
      </c>
      <c r="U366" s="56" t="e">
        <f t="shared" si="43"/>
        <v>#DIV/0!</v>
      </c>
      <c r="V366" s="57" t="e">
        <f t="shared" si="44"/>
        <v>#DIV/0!</v>
      </c>
      <c r="W366" s="30">
        <v>96000</v>
      </c>
      <c r="X366" s="120"/>
      <c r="Y366" s="30">
        <v>1047000</v>
      </c>
      <c r="Z366" s="30">
        <v>414000</v>
      </c>
      <c r="AA366" s="30">
        <v>82004</v>
      </c>
      <c r="AB366" s="120"/>
      <c r="AC366" s="30">
        <v>904941</v>
      </c>
      <c r="AD366" s="30">
        <v>352397</v>
      </c>
      <c r="AE366" s="55">
        <f t="shared" si="45"/>
        <v>0.85420833333333335</v>
      </c>
      <c r="AF366" s="55" t="e">
        <f t="shared" si="46"/>
        <v>#DIV/0!</v>
      </c>
      <c r="AG366" s="55">
        <f t="shared" si="47"/>
        <v>0.86431805157593122</v>
      </c>
      <c r="AH366" s="55">
        <f t="shared" si="48"/>
        <v>0.85120048309178742</v>
      </c>
    </row>
    <row r="367" spans="1:34" s="40" customFormat="1" ht="12" x14ac:dyDescent="0.2">
      <c r="A367" s="118" t="s">
        <v>474</v>
      </c>
      <c r="B367" s="118" t="s">
        <v>190</v>
      </c>
      <c r="C367" s="118" t="s">
        <v>245</v>
      </c>
      <c r="D367" s="118" t="s">
        <v>398</v>
      </c>
      <c r="E367" s="118" t="s">
        <v>160</v>
      </c>
      <c r="F367" s="119" t="s">
        <v>245</v>
      </c>
      <c r="G367" s="30">
        <v>1</v>
      </c>
      <c r="H367" s="120"/>
      <c r="I367" s="120"/>
      <c r="J367" s="30">
        <v>1</v>
      </c>
      <c r="K367" s="30">
        <v>68</v>
      </c>
      <c r="L367" s="120"/>
      <c r="M367" s="120"/>
      <c r="N367" s="30">
        <v>9</v>
      </c>
      <c r="O367" s="30">
        <v>33</v>
      </c>
      <c r="P367" s="120"/>
      <c r="Q367" s="120"/>
      <c r="R367" s="30">
        <v>0</v>
      </c>
      <c r="S367" s="56">
        <f t="shared" si="41"/>
        <v>0.48529411764705882</v>
      </c>
      <c r="T367" s="56" t="e">
        <f t="shared" si="42"/>
        <v>#DIV/0!</v>
      </c>
      <c r="U367" s="56" t="e">
        <f t="shared" si="43"/>
        <v>#DIV/0!</v>
      </c>
      <c r="V367" s="57">
        <f t="shared" si="44"/>
        <v>0</v>
      </c>
      <c r="W367" s="30">
        <v>0</v>
      </c>
      <c r="X367" s="120"/>
      <c r="Y367" s="120"/>
      <c r="Z367" s="30">
        <v>1345</v>
      </c>
      <c r="AA367" s="30">
        <v>0</v>
      </c>
      <c r="AB367" s="120"/>
      <c r="AC367" s="120"/>
      <c r="AD367" s="30">
        <v>380</v>
      </c>
      <c r="AE367" s="55" t="e">
        <f t="shared" si="45"/>
        <v>#DIV/0!</v>
      </c>
      <c r="AF367" s="55" t="e">
        <f t="shared" si="46"/>
        <v>#DIV/0!</v>
      </c>
      <c r="AG367" s="55" t="e">
        <f t="shared" si="47"/>
        <v>#DIV/0!</v>
      </c>
      <c r="AH367" s="55">
        <f t="shared" si="48"/>
        <v>0.28252788104089221</v>
      </c>
    </row>
    <row r="368" spans="1:34" s="40" customFormat="1" ht="12" x14ac:dyDescent="0.2">
      <c r="A368" s="118" t="s">
        <v>474</v>
      </c>
      <c r="B368" s="118" t="s">
        <v>190</v>
      </c>
      <c r="C368" s="118" t="s">
        <v>245</v>
      </c>
      <c r="D368" s="118" t="s">
        <v>484</v>
      </c>
      <c r="E368" s="118" t="s">
        <v>176</v>
      </c>
      <c r="F368" s="119" t="s">
        <v>245</v>
      </c>
      <c r="G368" s="30">
        <v>25</v>
      </c>
      <c r="H368" s="30">
        <v>1</v>
      </c>
      <c r="I368" s="120"/>
      <c r="J368" s="120"/>
      <c r="K368" s="30">
        <v>0</v>
      </c>
      <c r="L368" s="30">
        <v>0</v>
      </c>
      <c r="M368" s="120"/>
      <c r="N368" s="120"/>
      <c r="O368" s="30">
        <v>0</v>
      </c>
      <c r="P368" s="30">
        <v>0</v>
      </c>
      <c r="Q368" s="120"/>
      <c r="R368" s="120"/>
      <c r="S368" s="56" t="e">
        <f t="shared" si="41"/>
        <v>#DIV/0!</v>
      </c>
      <c r="T368" s="56" t="e">
        <f t="shared" si="42"/>
        <v>#DIV/0!</v>
      </c>
      <c r="U368" s="56" t="e">
        <f t="shared" si="43"/>
        <v>#DIV/0!</v>
      </c>
      <c r="V368" s="57" t="e">
        <f t="shared" si="44"/>
        <v>#DIV/0!</v>
      </c>
      <c r="W368" s="30">
        <v>375000</v>
      </c>
      <c r="X368" s="30">
        <v>15000</v>
      </c>
      <c r="Y368" s="120"/>
      <c r="Z368" s="120"/>
      <c r="AA368" s="30">
        <v>348710</v>
      </c>
      <c r="AB368" s="30">
        <v>12924</v>
      </c>
      <c r="AC368" s="120"/>
      <c r="AD368" s="120"/>
      <c r="AE368" s="55">
        <f t="shared" si="45"/>
        <v>0.92989333333333335</v>
      </c>
      <c r="AF368" s="55">
        <f t="shared" si="46"/>
        <v>0.86160000000000003</v>
      </c>
      <c r="AG368" s="55" t="e">
        <f t="shared" si="47"/>
        <v>#DIV/0!</v>
      </c>
      <c r="AH368" s="55" t="e">
        <f t="shared" si="48"/>
        <v>#DIV/0!</v>
      </c>
    </row>
    <row r="369" spans="1:34" s="40" customFormat="1" ht="12" x14ac:dyDescent="0.2">
      <c r="A369" s="118" t="s">
        <v>474</v>
      </c>
      <c r="B369" s="118" t="s">
        <v>190</v>
      </c>
      <c r="C369" s="118" t="s">
        <v>245</v>
      </c>
      <c r="D369" s="118" t="s">
        <v>379</v>
      </c>
      <c r="E369" s="118" t="s">
        <v>96</v>
      </c>
      <c r="F369" s="119" t="s">
        <v>245</v>
      </c>
      <c r="G369" s="30">
        <v>291</v>
      </c>
      <c r="H369" s="30">
        <v>97</v>
      </c>
      <c r="I369" s="30">
        <v>104</v>
      </c>
      <c r="J369" s="30">
        <v>145</v>
      </c>
      <c r="K369" s="30">
        <v>13913</v>
      </c>
      <c r="L369" s="30">
        <v>4751</v>
      </c>
      <c r="M369" s="30">
        <v>5198</v>
      </c>
      <c r="N369" s="30">
        <v>7940</v>
      </c>
      <c r="O369" s="30">
        <v>9249</v>
      </c>
      <c r="P369" s="30">
        <v>2948</v>
      </c>
      <c r="Q369" s="30">
        <v>3698</v>
      </c>
      <c r="R369" s="30">
        <v>5831</v>
      </c>
      <c r="S369" s="56">
        <f t="shared" si="41"/>
        <v>0.66477395241860127</v>
      </c>
      <c r="T369" s="56">
        <f t="shared" si="42"/>
        <v>0.62050094716901705</v>
      </c>
      <c r="U369" s="56">
        <f t="shared" si="43"/>
        <v>0.71142747210465562</v>
      </c>
      <c r="V369" s="57">
        <f t="shared" si="44"/>
        <v>0.73438287153652393</v>
      </c>
      <c r="W369" s="30">
        <v>0</v>
      </c>
      <c r="X369" s="30">
        <v>0</v>
      </c>
      <c r="Y369" s="30">
        <v>104014</v>
      </c>
      <c r="Z369" s="30">
        <v>52961</v>
      </c>
      <c r="AA369" s="30">
        <v>0</v>
      </c>
      <c r="AB369" s="30">
        <v>0</v>
      </c>
      <c r="AC369" s="30">
        <v>0</v>
      </c>
      <c r="AD369" s="30">
        <v>0</v>
      </c>
      <c r="AE369" s="55" t="e">
        <f t="shared" si="45"/>
        <v>#DIV/0!</v>
      </c>
      <c r="AF369" s="55" t="e">
        <f t="shared" si="46"/>
        <v>#DIV/0!</v>
      </c>
      <c r="AG369" s="55">
        <f t="shared" si="47"/>
        <v>0</v>
      </c>
      <c r="AH369" s="55">
        <f t="shared" si="48"/>
        <v>0</v>
      </c>
    </row>
    <row r="370" spans="1:34" s="40" customFormat="1" ht="12" x14ac:dyDescent="0.2">
      <c r="A370" s="118" t="s">
        <v>474</v>
      </c>
      <c r="B370" s="118" t="s">
        <v>190</v>
      </c>
      <c r="C370" s="118" t="s">
        <v>245</v>
      </c>
      <c r="D370" s="118" t="s">
        <v>495</v>
      </c>
      <c r="E370" s="118" t="s">
        <v>207</v>
      </c>
      <c r="F370" s="119" t="s">
        <v>245</v>
      </c>
      <c r="G370" s="30">
        <v>1</v>
      </c>
      <c r="H370" s="120"/>
      <c r="I370" s="120"/>
      <c r="J370" s="120"/>
      <c r="K370" s="30">
        <v>0</v>
      </c>
      <c r="L370" s="120"/>
      <c r="M370" s="120"/>
      <c r="N370" s="120"/>
      <c r="O370" s="30">
        <v>0</v>
      </c>
      <c r="P370" s="120"/>
      <c r="Q370" s="120"/>
      <c r="R370" s="120"/>
      <c r="S370" s="56" t="e">
        <f t="shared" si="41"/>
        <v>#DIV/0!</v>
      </c>
      <c r="T370" s="56" t="e">
        <f t="shared" si="42"/>
        <v>#DIV/0!</v>
      </c>
      <c r="U370" s="56" t="e">
        <f t="shared" si="43"/>
        <v>#DIV/0!</v>
      </c>
      <c r="V370" s="57" t="e">
        <f t="shared" si="44"/>
        <v>#DIV/0!</v>
      </c>
      <c r="W370" s="30">
        <v>15000</v>
      </c>
      <c r="X370" s="120"/>
      <c r="Y370" s="120"/>
      <c r="Z370" s="120"/>
      <c r="AA370" s="30">
        <v>14027</v>
      </c>
      <c r="AB370" s="120"/>
      <c r="AC370" s="120"/>
      <c r="AD370" s="120"/>
      <c r="AE370" s="55">
        <f t="shared" si="45"/>
        <v>0.93513333333333337</v>
      </c>
      <c r="AF370" s="55" t="e">
        <f t="shared" si="46"/>
        <v>#DIV/0!</v>
      </c>
      <c r="AG370" s="55" t="e">
        <f t="shared" si="47"/>
        <v>#DIV/0!</v>
      </c>
      <c r="AH370" s="55" t="e">
        <f t="shared" si="48"/>
        <v>#DIV/0!</v>
      </c>
    </row>
    <row r="371" spans="1:34" s="40" customFormat="1" ht="12" x14ac:dyDescent="0.2">
      <c r="A371" s="118" t="s">
        <v>474</v>
      </c>
      <c r="B371" s="118" t="s">
        <v>190</v>
      </c>
      <c r="C371" s="118" t="s">
        <v>245</v>
      </c>
      <c r="D371" s="118" t="s">
        <v>447</v>
      </c>
      <c r="E371" s="118" t="s">
        <v>163</v>
      </c>
      <c r="F371" s="119" t="s">
        <v>245</v>
      </c>
      <c r="G371" s="30">
        <v>12</v>
      </c>
      <c r="H371" s="30">
        <v>1</v>
      </c>
      <c r="I371" s="30">
        <v>60</v>
      </c>
      <c r="J371" s="30">
        <v>82</v>
      </c>
      <c r="K371" s="30">
        <v>0</v>
      </c>
      <c r="L371" s="30">
        <v>0</v>
      </c>
      <c r="M371" s="30">
        <v>0</v>
      </c>
      <c r="N371" s="30">
        <v>0</v>
      </c>
      <c r="O371" s="30">
        <v>0</v>
      </c>
      <c r="P371" s="30">
        <v>0</v>
      </c>
      <c r="Q371" s="30">
        <v>0</v>
      </c>
      <c r="R371" s="30">
        <v>0</v>
      </c>
      <c r="S371" s="56" t="e">
        <f t="shared" si="41"/>
        <v>#DIV/0!</v>
      </c>
      <c r="T371" s="56" t="e">
        <f t="shared" si="42"/>
        <v>#DIV/0!</v>
      </c>
      <c r="U371" s="56" t="e">
        <f t="shared" si="43"/>
        <v>#DIV/0!</v>
      </c>
      <c r="V371" s="57" t="e">
        <f t="shared" si="44"/>
        <v>#DIV/0!</v>
      </c>
      <c r="W371" s="30">
        <v>180000</v>
      </c>
      <c r="X371" s="30">
        <v>15000</v>
      </c>
      <c r="Y371" s="30">
        <v>900000</v>
      </c>
      <c r="Z371" s="30">
        <v>1230000</v>
      </c>
      <c r="AA371" s="30">
        <v>166906</v>
      </c>
      <c r="AB371" s="30">
        <v>9211</v>
      </c>
      <c r="AC371" s="30">
        <v>837245</v>
      </c>
      <c r="AD371" s="30">
        <v>1131057</v>
      </c>
      <c r="AE371" s="55">
        <f t="shared" si="45"/>
        <v>0.92725555555555561</v>
      </c>
      <c r="AF371" s="55">
        <f t="shared" si="46"/>
        <v>0.61406666666666665</v>
      </c>
      <c r="AG371" s="55">
        <f t="shared" si="47"/>
        <v>0.93027222222222217</v>
      </c>
      <c r="AH371" s="55">
        <f t="shared" si="48"/>
        <v>0.9195585365853659</v>
      </c>
    </row>
    <row r="372" spans="1:34" s="40" customFormat="1" ht="12" x14ac:dyDescent="0.2">
      <c r="A372" s="118" t="s">
        <v>497</v>
      </c>
      <c r="B372" s="118" t="s">
        <v>208</v>
      </c>
      <c r="C372" s="118" t="s">
        <v>245</v>
      </c>
      <c r="D372" s="118" t="s">
        <v>398</v>
      </c>
      <c r="E372" s="118" t="s">
        <v>160</v>
      </c>
      <c r="F372" s="119" t="s">
        <v>245</v>
      </c>
      <c r="G372" s="30">
        <v>2</v>
      </c>
      <c r="H372" s="120"/>
      <c r="I372" s="120"/>
      <c r="J372" s="120"/>
      <c r="K372" s="30">
        <v>38</v>
      </c>
      <c r="L372" s="120"/>
      <c r="M372" s="120"/>
      <c r="N372" s="120"/>
      <c r="O372" s="30">
        <v>13</v>
      </c>
      <c r="P372" s="120"/>
      <c r="Q372" s="120"/>
      <c r="R372" s="120"/>
      <c r="S372" s="56">
        <f t="shared" si="41"/>
        <v>0.34210526315789475</v>
      </c>
      <c r="T372" s="56" t="e">
        <f t="shared" si="42"/>
        <v>#DIV/0!</v>
      </c>
      <c r="U372" s="56" t="e">
        <f t="shared" si="43"/>
        <v>#DIV/0!</v>
      </c>
      <c r="V372" s="57" t="e">
        <f t="shared" si="44"/>
        <v>#DIV/0!</v>
      </c>
      <c r="W372" s="30">
        <v>4400</v>
      </c>
      <c r="X372" s="120"/>
      <c r="Y372" s="120"/>
      <c r="Z372" s="120"/>
      <c r="AA372" s="30">
        <v>1000</v>
      </c>
      <c r="AB372" s="120"/>
      <c r="AC372" s="120"/>
      <c r="AD372" s="120"/>
      <c r="AE372" s="55">
        <f t="shared" si="45"/>
        <v>0.22727272727272727</v>
      </c>
      <c r="AF372" s="55" t="e">
        <f t="shared" si="46"/>
        <v>#DIV/0!</v>
      </c>
      <c r="AG372" s="55" t="e">
        <f t="shared" si="47"/>
        <v>#DIV/0!</v>
      </c>
      <c r="AH372" s="55" t="e">
        <f t="shared" si="48"/>
        <v>#DIV/0!</v>
      </c>
    </row>
    <row r="373" spans="1:34" s="40" customFormat="1" ht="12" x14ac:dyDescent="0.2">
      <c r="A373" s="118" t="s">
        <v>491</v>
      </c>
      <c r="B373" s="118" t="s">
        <v>206</v>
      </c>
      <c r="C373" s="118" t="s">
        <v>245</v>
      </c>
      <c r="D373" s="118" t="s">
        <v>456</v>
      </c>
      <c r="E373" s="118" t="s">
        <v>172</v>
      </c>
      <c r="F373" s="119" t="s">
        <v>245</v>
      </c>
      <c r="G373" s="30">
        <v>100</v>
      </c>
      <c r="H373" s="30">
        <v>38</v>
      </c>
      <c r="I373" s="30">
        <v>101</v>
      </c>
      <c r="J373" s="30">
        <v>98</v>
      </c>
      <c r="K373" s="30">
        <v>4806</v>
      </c>
      <c r="L373" s="30">
        <v>1826</v>
      </c>
      <c r="M373" s="30">
        <v>4849</v>
      </c>
      <c r="N373" s="30">
        <v>4983</v>
      </c>
      <c r="O373" s="30">
        <v>4037</v>
      </c>
      <c r="P373" s="30">
        <v>1623</v>
      </c>
      <c r="Q373" s="30">
        <v>4224</v>
      </c>
      <c r="R373" s="30">
        <v>4296</v>
      </c>
      <c r="S373" s="56">
        <f t="shared" si="41"/>
        <v>0.83999167707032873</v>
      </c>
      <c r="T373" s="56">
        <f t="shared" si="42"/>
        <v>0.88882803943044908</v>
      </c>
      <c r="U373" s="56">
        <f t="shared" si="43"/>
        <v>0.87110744483398639</v>
      </c>
      <c r="V373" s="57">
        <f t="shared" si="44"/>
        <v>0.86213124623720649</v>
      </c>
      <c r="W373" s="30">
        <v>150000</v>
      </c>
      <c r="X373" s="30">
        <v>57000</v>
      </c>
      <c r="Y373" s="30">
        <v>151500</v>
      </c>
      <c r="Z373" s="30">
        <v>155500</v>
      </c>
      <c r="AA373" s="30">
        <v>31594</v>
      </c>
      <c r="AB373" s="30">
        <v>10068</v>
      </c>
      <c r="AC373" s="30">
        <v>35138</v>
      </c>
      <c r="AD373" s="30">
        <v>32316</v>
      </c>
      <c r="AE373" s="55">
        <f t="shared" si="45"/>
        <v>0.21062666666666666</v>
      </c>
      <c r="AF373" s="55">
        <f t="shared" si="46"/>
        <v>0.17663157894736842</v>
      </c>
      <c r="AG373" s="55">
        <f t="shared" si="47"/>
        <v>0.23193399339933993</v>
      </c>
      <c r="AH373" s="55">
        <f t="shared" si="48"/>
        <v>0.20781993569131832</v>
      </c>
    </row>
    <row r="374" spans="1:34" s="40" customFormat="1" ht="12" x14ac:dyDescent="0.2">
      <c r="A374" s="118" t="s">
        <v>491</v>
      </c>
      <c r="B374" s="118" t="s">
        <v>206</v>
      </c>
      <c r="C374" s="118" t="s">
        <v>245</v>
      </c>
      <c r="D374" s="118" t="s">
        <v>489</v>
      </c>
      <c r="E374" s="118" t="s">
        <v>204</v>
      </c>
      <c r="F374" s="119" t="s">
        <v>245</v>
      </c>
      <c r="G374" s="30">
        <v>102</v>
      </c>
      <c r="H374" s="30">
        <v>23</v>
      </c>
      <c r="I374" s="30">
        <v>87</v>
      </c>
      <c r="J374" s="30">
        <v>102</v>
      </c>
      <c r="K374" s="30">
        <v>3906</v>
      </c>
      <c r="L374" s="30">
        <v>868</v>
      </c>
      <c r="M374" s="30">
        <v>3278</v>
      </c>
      <c r="N374" s="30">
        <v>3854</v>
      </c>
      <c r="O374" s="30">
        <v>3301</v>
      </c>
      <c r="P374" s="30">
        <v>690</v>
      </c>
      <c r="Q374" s="30">
        <v>3027</v>
      </c>
      <c r="R374" s="30">
        <v>3488</v>
      </c>
      <c r="S374" s="56">
        <f t="shared" si="41"/>
        <v>0.84511008704557089</v>
      </c>
      <c r="T374" s="56">
        <f t="shared" si="42"/>
        <v>0.79493087557603692</v>
      </c>
      <c r="U374" s="56">
        <f t="shared" si="43"/>
        <v>0.92342892007321542</v>
      </c>
      <c r="V374" s="57">
        <f t="shared" si="44"/>
        <v>0.90503373118837571</v>
      </c>
      <c r="W374" s="30">
        <v>153000</v>
      </c>
      <c r="X374" s="30">
        <v>34500</v>
      </c>
      <c r="Y374" s="30">
        <v>130500</v>
      </c>
      <c r="Z374" s="30">
        <v>153000</v>
      </c>
      <c r="AA374" s="30">
        <v>9552</v>
      </c>
      <c r="AB374" s="30">
        <v>2234</v>
      </c>
      <c r="AC374" s="30">
        <v>1358</v>
      </c>
      <c r="AD374" s="30">
        <v>1506</v>
      </c>
      <c r="AE374" s="55">
        <f t="shared" si="45"/>
        <v>6.2431372549019606E-2</v>
      </c>
      <c r="AF374" s="55">
        <f t="shared" si="46"/>
        <v>6.4753623188405801E-2</v>
      </c>
      <c r="AG374" s="55">
        <f t="shared" si="47"/>
        <v>1.0406130268199233E-2</v>
      </c>
      <c r="AH374" s="55">
        <f t="shared" si="48"/>
        <v>9.8431372549019607E-3</v>
      </c>
    </row>
    <row r="375" spans="1:34" s="40" customFormat="1" ht="12" x14ac:dyDescent="0.2">
      <c r="A375" s="118" t="s">
        <v>491</v>
      </c>
      <c r="B375" s="118" t="s">
        <v>206</v>
      </c>
      <c r="C375" s="118" t="s">
        <v>245</v>
      </c>
      <c r="D375" s="118" t="s">
        <v>480</v>
      </c>
      <c r="E375" s="118" t="s">
        <v>197</v>
      </c>
      <c r="F375" s="119" t="s">
        <v>245</v>
      </c>
      <c r="G375" s="120"/>
      <c r="H375" s="120"/>
      <c r="I375" s="120"/>
      <c r="J375" s="30">
        <v>2</v>
      </c>
      <c r="K375" s="120"/>
      <c r="L375" s="120"/>
      <c r="M375" s="120"/>
      <c r="N375" s="30">
        <v>96</v>
      </c>
      <c r="O375" s="120"/>
      <c r="P375" s="120"/>
      <c r="Q375" s="120"/>
      <c r="R375" s="30">
        <v>57</v>
      </c>
      <c r="S375" s="56" t="e">
        <f t="shared" si="41"/>
        <v>#DIV/0!</v>
      </c>
      <c r="T375" s="56" t="e">
        <f t="shared" si="42"/>
        <v>#DIV/0!</v>
      </c>
      <c r="U375" s="56" t="e">
        <f t="shared" si="43"/>
        <v>#DIV/0!</v>
      </c>
      <c r="V375" s="57">
        <f t="shared" si="44"/>
        <v>0.59375</v>
      </c>
      <c r="W375" s="120"/>
      <c r="X375" s="120"/>
      <c r="Y375" s="120"/>
      <c r="Z375" s="30">
        <v>3000</v>
      </c>
      <c r="AA375" s="120"/>
      <c r="AB375" s="120"/>
      <c r="AC375" s="120"/>
      <c r="AD375" s="30">
        <v>0</v>
      </c>
      <c r="AE375" s="55" t="e">
        <f t="shared" si="45"/>
        <v>#DIV/0!</v>
      </c>
      <c r="AF375" s="55" t="e">
        <f t="shared" si="46"/>
        <v>#DIV/0!</v>
      </c>
      <c r="AG375" s="55" t="e">
        <f t="shared" si="47"/>
        <v>#DIV/0!</v>
      </c>
      <c r="AH375" s="55">
        <f t="shared" si="48"/>
        <v>0</v>
      </c>
    </row>
    <row r="376" spans="1:34" s="40" customFormat="1" ht="12" x14ac:dyDescent="0.2">
      <c r="A376" s="118" t="s">
        <v>491</v>
      </c>
      <c r="B376" s="118" t="s">
        <v>206</v>
      </c>
      <c r="C376" s="118" t="s">
        <v>245</v>
      </c>
      <c r="D376" s="118" t="s">
        <v>289</v>
      </c>
      <c r="E376" s="118" t="s">
        <v>5</v>
      </c>
      <c r="F376" s="119" t="s">
        <v>245</v>
      </c>
      <c r="G376" s="30">
        <v>336</v>
      </c>
      <c r="H376" s="30">
        <v>119</v>
      </c>
      <c r="I376" s="30">
        <v>285</v>
      </c>
      <c r="J376" s="30">
        <v>387</v>
      </c>
      <c r="K376" s="30">
        <v>15185</v>
      </c>
      <c r="L376" s="30">
        <v>5882</v>
      </c>
      <c r="M376" s="30">
        <v>14333</v>
      </c>
      <c r="N376" s="30">
        <v>23267</v>
      </c>
      <c r="O376" s="30">
        <v>11791</v>
      </c>
      <c r="P376" s="30">
        <v>4226</v>
      </c>
      <c r="Q376" s="30">
        <v>11896</v>
      </c>
      <c r="R376" s="30">
        <v>18027</v>
      </c>
      <c r="S376" s="56">
        <f t="shared" si="41"/>
        <v>0.7764899571945999</v>
      </c>
      <c r="T376" s="56">
        <f t="shared" si="42"/>
        <v>0.71846310778646716</v>
      </c>
      <c r="U376" s="56">
        <f t="shared" si="43"/>
        <v>0.82997279006488522</v>
      </c>
      <c r="V376" s="57">
        <f t="shared" si="44"/>
        <v>0.77478832681480203</v>
      </c>
      <c r="W376" s="30">
        <v>103500</v>
      </c>
      <c r="X376" s="30">
        <v>0</v>
      </c>
      <c r="Y376" s="30">
        <v>292397</v>
      </c>
      <c r="Z376" s="30">
        <v>154630</v>
      </c>
      <c r="AA376" s="30">
        <v>1628</v>
      </c>
      <c r="AB376" s="30">
        <v>0</v>
      </c>
      <c r="AC376" s="30">
        <v>0</v>
      </c>
      <c r="AD376" s="30">
        <v>0</v>
      </c>
      <c r="AE376" s="55">
        <f t="shared" si="45"/>
        <v>1.5729468599033816E-2</v>
      </c>
      <c r="AF376" s="55" t="e">
        <f t="shared" si="46"/>
        <v>#DIV/0!</v>
      </c>
      <c r="AG376" s="55">
        <f t="shared" si="47"/>
        <v>0</v>
      </c>
      <c r="AH376" s="55">
        <f t="shared" si="48"/>
        <v>0</v>
      </c>
    </row>
    <row r="377" spans="1:34" s="40" customFormat="1" ht="12" x14ac:dyDescent="0.2">
      <c r="A377" s="118" t="s">
        <v>491</v>
      </c>
      <c r="B377" s="118" t="s">
        <v>206</v>
      </c>
      <c r="C377" s="118" t="s">
        <v>245</v>
      </c>
      <c r="D377" s="118" t="s">
        <v>462</v>
      </c>
      <c r="E377" s="118" t="s">
        <v>178</v>
      </c>
      <c r="F377" s="119" t="s">
        <v>245</v>
      </c>
      <c r="G377" s="120"/>
      <c r="H377" s="30">
        <v>2</v>
      </c>
      <c r="I377" s="120"/>
      <c r="J377" s="120"/>
      <c r="K377" s="120"/>
      <c r="L377" s="30">
        <v>84</v>
      </c>
      <c r="M377" s="120"/>
      <c r="N377" s="120"/>
      <c r="O377" s="120"/>
      <c r="P377" s="30">
        <v>22</v>
      </c>
      <c r="Q377" s="120"/>
      <c r="R377" s="120"/>
      <c r="S377" s="56" t="e">
        <f t="shared" si="41"/>
        <v>#DIV/0!</v>
      </c>
      <c r="T377" s="56">
        <f t="shared" si="42"/>
        <v>0.26190476190476192</v>
      </c>
      <c r="U377" s="56" t="e">
        <f t="shared" si="43"/>
        <v>#DIV/0!</v>
      </c>
      <c r="V377" s="57" t="e">
        <f t="shared" si="44"/>
        <v>#DIV/0!</v>
      </c>
      <c r="W377" s="120"/>
      <c r="X377" s="30">
        <v>3000</v>
      </c>
      <c r="Y377" s="120"/>
      <c r="Z377" s="120"/>
      <c r="AA377" s="120"/>
      <c r="AB377" s="30">
        <v>3</v>
      </c>
      <c r="AC377" s="120"/>
      <c r="AD377" s="120"/>
      <c r="AE377" s="55" t="e">
        <f t="shared" si="45"/>
        <v>#DIV/0!</v>
      </c>
      <c r="AF377" s="55">
        <f t="shared" si="46"/>
        <v>1E-3</v>
      </c>
      <c r="AG377" s="55" t="e">
        <f t="shared" si="47"/>
        <v>#DIV/0!</v>
      </c>
      <c r="AH377" s="55" t="e">
        <f t="shared" si="48"/>
        <v>#DIV/0!</v>
      </c>
    </row>
    <row r="378" spans="1:34" s="40" customFormat="1" ht="12" x14ac:dyDescent="0.2">
      <c r="A378" s="118" t="s">
        <v>491</v>
      </c>
      <c r="B378" s="118" t="s">
        <v>206</v>
      </c>
      <c r="C378" s="118" t="s">
        <v>245</v>
      </c>
      <c r="D378" s="118" t="s">
        <v>287</v>
      </c>
      <c r="E378" s="118" t="s">
        <v>3</v>
      </c>
      <c r="F378" s="119" t="s">
        <v>245</v>
      </c>
      <c r="G378" s="30">
        <v>899</v>
      </c>
      <c r="H378" s="30">
        <v>323</v>
      </c>
      <c r="I378" s="30">
        <v>654</v>
      </c>
      <c r="J378" s="30">
        <v>1080</v>
      </c>
      <c r="K378" s="30">
        <v>43338</v>
      </c>
      <c r="L378" s="30">
        <v>15849</v>
      </c>
      <c r="M378" s="30">
        <v>33195</v>
      </c>
      <c r="N378" s="30">
        <v>56885</v>
      </c>
      <c r="O378" s="30">
        <v>36056</v>
      </c>
      <c r="P378" s="30">
        <v>12261</v>
      </c>
      <c r="Q378" s="30">
        <v>26513</v>
      </c>
      <c r="R378" s="30">
        <v>46039</v>
      </c>
      <c r="S378" s="56">
        <f t="shared" si="41"/>
        <v>0.83197194148322484</v>
      </c>
      <c r="T378" s="56">
        <f t="shared" si="42"/>
        <v>0.77361347719098994</v>
      </c>
      <c r="U378" s="56">
        <f t="shared" si="43"/>
        <v>0.79870462419039012</v>
      </c>
      <c r="V378" s="57">
        <f t="shared" si="44"/>
        <v>0.80933462248395882</v>
      </c>
      <c r="W378" s="30">
        <v>911700</v>
      </c>
      <c r="X378" s="30">
        <v>361200</v>
      </c>
      <c r="Y378" s="30">
        <v>889241</v>
      </c>
      <c r="Z378" s="30">
        <v>1029649</v>
      </c>
      <c r="AA378" s="30">
        <v>4731</v>
      </c>
      <c r="AB378" s="30">
        <v>330</v>
      </c>
      <c r="AC378" s="30">
        <v>1177</v>
      </c>
      <c r="AD378" s="30">
        <v>433</v>
      </c>
      <c r="AE378" s="55">
        <f t="shared" si="45"/>
        <v>5.1892069759789401E-3</v>
      </c>
      <c r="AF378" s="55">
        <f t="shared" si="46"/>
        <v>9.1362126245847172E-4</v>
      </c>
      <c r="AG378" s="55">
        <f t="shared" si="47"/>
        <v>1.3236006886771978E-3</v>
      </c>
      <c r="AH378" s="55">
        <f t="shared" si="48"/>
        <v>4.2053165690444027E-4</v>
      </c>
    </row>
    <row r="379" spans="1:34" s="40" customFormat="1" ht="12" x14ac:dyDescent="0.2">
      <c r="A379" s="118" t="s">
        <v>491</v>
      </c>
      <c r="B379" s="118" t="s">
        <v>206</v>
      </c>
      <c r="C379" s="118" t="s">
        <v>245</v>
      </c>
      <c r="D379" s="118" t="s">
        <v>478</v>
      </c>
      <c r="E379" s="118" t="s">
        <v>195</v>
      </c>
      <c r="F379" s="119" t="s">
        <v>245</v>
      </c>
      <c r="G379" s="30">
        <v>29</v>
      </c>
      <c r="H379" s="30">
        <v>2</v>
      </c>
      <c r="I379" s="30">
        <v>28</v>
      </c>
      <c r="J379" s="120"/>
      <c r="K379" s="30">
        <v>501</v>
      </c>
      <c r="L379" s="30">
        <v>100</v>
      </c>
      <c r="M379" s="30">
        <v>1372</v>
      </c>
      <c r="N379" s="120"/>
      <c r="O379" s="30">
        <v>207</v>
      </c>
      <c r="P379" s="30">
        <v>50</v>
      </c>
      <c r="Q379" s="30">
        <v>834</v>
      </c>
      <c r="R379" s="120"/>
      <c r="S379" s="56">
        <f t="shared" si="41"/>
        <v>0.41317365269461076</v>
      </c>
      <c r="T379" s="56">
        <f t="shared" si="42"/>
        <v>0.5</v>
      </c>
      <c r="U379" s="56">
        <f t="shared" si="43"/>
        <v>0.60787172011661805</v>
      </c>
      <c r="V379" s="57" t="e">
        <f t="shared" si="44"/>
        <v>#DIV/0!</v>
      </c>
      <c r="W379" s="30">
        <v>7200</v>
      </c>
      <c r="X379" s="30">
        <v>0</v>
      </c>
      <c r="Y379" s="30">
        <v>19279</v>
      </c>
      <c r="Z379" s="120"/>
      <c r="AA379" s="30">
        <v>700</v>
      </c>
      <c r="AB379" s="30">
        <v>0</v>
      </c>
      <c r="AC379" s="30">
        <v>0</v>
      </c>
      <c r="AD379" s="120"/>
      <c r="AE379" s="55">
        <f t="shared" si="45"/>
        <v>9.7222222222222224E-2</v>
      </c>
      <c r="AF379" s="55" t="e">
        <f t="shared" si="46"/>
        <v>#DIV/0!</v>
      </c>
      <c r="AG379" s="55">
        <f t="shared" si="47"/>
        <v>0</v>
      </c>
      <c r="AH379" s="55" t="e">
        <f t="shared" si="48"/>
        <v>#DIV/0!</v>
      </c>
    </row>
    <row r="380" spans="1:34" s="40" customFormat="1" ht="12" x14ac:dyDescent="0.2">
      <c r="A380" s="118" t="s">
        <v>491</v>
      </c>
      <c r="B380" s="118" t="s">
        <v>206</v>
      </c>
      <c r="C380" s="118" t="s">
        <v>245</v>
      </c>
      <c r="D380" s="118" t="s">
        <v>398</v>
      </c>
      <c r="E380" s="118" t="s">
        <v>160</v>
      </c>
      <c r="F380" s="119" t="s">
        <v>245</v>
      </c>
      <c r="G380" s="30">
        <v>1</v>
      </c>
      <c r="H380" s="120"/>
      <c r="I380" s="120"/>
      <c r="J380" s="120"/>
      <c r="K380" s="30">
        <v>19</v>
      </c>
      <c r="L380" s="120"/>
      <c r="M380" s="120"/>
      <c r="N380" s="120"/>
      <c r="O380" s="30">
        <v>17</v>
      </c>
      <c r="P380" s="120"/>
      <c r="Q380" s="120"/>
      <c r="R380" s="120"/>
      <c r="S380" s="56">
        <f t="shared" si="41"/>
        <v>0.89473684210526316</v>
      </c>
      <c r="T380" s="56" t="e">
        <f t="shared" si="42"/>
        <v>#DIV/0!</v>
      </c>
      <c r="U380" s="56" t="e">
        <f t="shared" si="43"/>
        <v>#DIV/0!</v>
      </c>
      <c r="V380" s="57" t="e">
        <f t="shared" si="44"/>
        <v>#DIV/0!</v>
      </c>
      <c r="W380" s="30">
        <v>2500</v>
      </c>
      <c r="X380" s="120"/>
      <c r="Y380" s="120"/>
      <c r="Z380" s="120"/>
      <c r="AA380" s="30">
        <v>770</v>
      </c>
      <c r="AB380" s="120"/>
      <c r="AC380" s="120"/>
      <c r="AD380" s="120"/>
      <c r="AE380" s="55">
        <f t="shared" si="45"/>
        <v>0.308</v>
      </c>
      <c r="AF380" s="55" t="e">
        <f t="shared" si="46"/>
        <v>#DIV/0!</v>
      </c>
      <c r="AG380" s="55" t="e">
        <f t="shared" si="47"/>
        <v>#DIV/0!</v>
      </c>
      <c r="AH380" s="55" t="e">
        <f t="shared" si="48"/>
        <v>#DIV/0!</v>
      </c>
    </row>
    <row r="381" spans="1:34" s="40" customFormat="1" ht="12" x14ac:dyDescent="0.2">
      <c r="A381" s="118" t="s">
        <v>456</v>
      </c>
      <c r="B381" s="118" t="s">
        <v>172</v>
      </c>
      <c r="C381" s="118" t="s">
        <v>245</v>
      </c>
      <c r="D381" s="118" t="s">
        <v>398</v>
      </c>
      <c r="E381" s="118" t="s">
        <v>160</v>
      </c>
      <c r="F381" s="119" t="s">
        <v>245</v>
      </c>
      <c r="G381" s="30">
        <v>35</v>
      </c>
      <c r="H381" s="30">
        <v>33</v>
      </c>
      <c r="I381" s="30">
        <v>4</v>
      </c>
      <c r="J381" s="120"/>
      <c r="K381" s="30">
        <v>584</v>
      </c>
      <c r="L381" s="30">
        <v>438</v>
      </c>
      <c r="M381" s="30">
        <v>76</v>
      </c>
      <c r="N381" s="120"/>
      <c r="O381" s="30">
        <v>357</v>
      </c>
      <c r="P381" s="30">
        <v>255</v>
      </c>
      <c r="Q381" s="30">
        <v>50</v>
      </c>
      <c r="R381" s="120"/>
      <c r="S381" s="56">
        <f t="shared" si="41"/>
        <v>0.61130136986301364</v>
      </c>
      <c r="T381" s="56">
        <f t="shared" si="42"/>
        <v>0.5821917808219178</v>
      </c>
      <c r="U381" s="56">
        <f t="shared" si="43"/>
        <v>0.65789473684210531</v>
      </c>
      <c r="V381" s="57" t="e">
        <f t="shared" si="44"/>
        <v>#DIV/0!</v>
      </c>
      <c r="W381" s="30">
        <v>97270</v>
      </c>
      <c r="X381" s="30">
        <v>108510</v>
      </c>
      <c r="Y381" s="30">
        <v>13000</v>
      </c>
      <c r="Z381" s="120"/>
      <c r="AA381" s="30">
        <v>67140</v>
      </c>
      <c r="AB381" s="30">
        <v>60665</v>
      </c>
      <c r="AC381" s="30">
        <v>5525</v>
      </c>
      <c r="AD381" s="120"/>
      <c r="AE381" s="55">
        <f t="shared" si="45"/>
        <v>0.69024365169116886</v>
      </c>
      <c r="AF381" s="55">
        <f t="shared" si="46"/>
        <v>0.55907289650723435</v>
      </c>
      <c r="AG381" s="55">
        <f t="shared" si="47"/>
        <v>0.42499999999999999</v>
      </c>
      <c r="AH381" s="55" t="e">
        <f t="shared" si="48"/>
        <v>#DIV/0!</v>
      </c>
    </row>
    <row r="382" spans="1:34" s="40" customFormat="1" ht="12" x14ac:dyDescent="0.2">
      <c r="A382" s="118" t="s">
        <v>456</v>
      </c>
      <c r="B382" s="118" t="s">
        <v>172</v>
      </c>
      <c r="C382" s="118" t="s">
        <v>245</v>
      </c>
      <c r="D382" s="118" t="s">
        <v>448</v>
      </c>
      <c r="E382" s="118" t="s">
        <v>164</v>
      </c>
      <c r="F382" s="119" t="s">
        <v>245</v>
      </c>
      <c r="G382" s="30">
        <v>4</v>
      </c>
      <c r="H382" s="30">
        <v>1</v>
      </c>
      <c r="I382" s="120"/>
      <c r="J382" s="120"/>
      <c r="K382" s="30">
        <v>76</v>
      </c>
      <c r="L382" s="30">
        <v>19</v>
      </c>
      <c r="M382" s="120"/>
      <c r="N382" s="120"/>
      <c r="O382" s="30">
        <v>5</v>
      </c>
      <c r="P382" s="30">
        <v>0</v>
      </c>
      <c r="Q382" s="120"/>
      <c r="R382" s="120"/>
      <c r="S382" s="56">
        <f t="shared" si="41"/>
        <v>6.5789473684210523E-2</v>
      </c>
      <c r="T382" s="56">
        <f t="shared" si="42"/>
        <v>0</v>
      </c>
      <c r="U382" s="56" t="e">
        <f t="shared" si="43"/>
        <v>#DIV/0!</v>
      </c>
      <c r="V382" s="57" t="e">
        <f t="shared" si="44"/>
        <v>#DIV/0!</v>
      </c>
      <c r="W382" s="30">
        <v>6700</v>
      </c>
      <c r="X382" s="30">
        <v>4000</v>
      </c>
      <c r="Y382" s="120"/>
      <c r="Z382" s="120"/>
      <c r="AA382" s="30">
        <v>450</v>
      </c>
      <c r="AB382" s="30">
        <v>0</v>
      </c>
      <c r="AC382" s="120"/>
      <c r="AD382" s="120"/>
      <c r="AE382" s="55">
        <f t="shared" si="45"/>
        <v>6.7164179104477612E-2</v>
      </c>
      <c r="AF382" s="55">
        <f t="shared" si="46"/>
        <v>0</v>
      </c>
      <c r="AG382" s="55" t="e">
        <f t="shared" si="47"/>
        <v>#DIV/0!</v>
      </c>
      <c r="AH382" s="55" t="e">
        <f t="shared" si="48"/>
        <v>#DIV/0!</v>
      </c>
    </row>
    <row r="383" spans="1:34" s="40" customFormat="1" ht="12" x14ac:dyDescent="0.2">
      <c r="A383" s="118" t="s">
        <v>456</v>
      </c>
      <c r="B383" s="118" t="s">
        <v>172</v>
      </c>
      <c r="C383" s="118" t="s">
        <v>245</v>
      </c>
      <c r="D383" s="118" t="s">
        <v>452</v>
      </c>
      <c r="E383" s="118" t="s">
        <v>168</v>
      </c>
      <c r="F383" s="119" t="s">
        <v>245</v>
      </c>
      <c r="G383" s="30">
        <v>101</v>
      </c>
      <c r="H383" s="30">
        <v>34</v>
      </c>
      <c r="I383" s="30">
        <v>49</v>
      </c>
      <c r="J383" s="30">
        <v>55</v>
      </c>
      <c r="K383" s="30">
        <v>4765</v>
      </c>
      <c r="L383" s="30">
        <v>1632</v>
      </c>
      <c r="M383" s="30">
        <v>2342</v>
      </c>
      <c r="N383" s="30">
        <v>2695</v>
      </c>
      <c r="O383" s="30">
        <v>3906</v>
      </c>
      <c r="P383" s="30">
        <v>1347</v>
      </c>
      <c r="Q383" s="30">
        <v>2046</v>
      </c>
      <c r="R383" s="30">
        <v>2183</v>
      </c>
      <c r="S383" s="56">
        <f t="shared" si="41"/>
        <v>0.81972717733473244</v>
      </c>
      <c r="T383" s="56">
        <f t="shared" si="42"/>
        <v>0.82536764705882348</v>
      </c>
      <c r="U383" s="56">
        <f t="shared" si="43"/>
        <v>0.87361229718189581</v>
      </c>
      <c r="V383" s="57">
        <f t="shared" si="44"/>
        <v>0.81001855287569569</v>
      </c>
      <c r="W383" s="30">
        <v>155000</v>
      </c>
      <c r="X383" s="30">
        <v>51000</v>
      </c>
      <c r="Y383" s="30">
        <v>73500</v>
      </c>
      <c r="Z383" s="30">
        <v>88000</v>
      </c>
      <c r="AA383" s="30">
        <v>3438</v>
      </c>
      <c r="AB383" s="30">
        <v>0</v>
      </c>
      <c r="AC383" s="30">
        <v>113</v>
      </c>
      <c r="AD383" s="30">
        <v>0</v>
      </c>
      <c r="AE383" s="55">
        <f t="shared" si="45"/>
        <v>2.2180645161290324E-2</v>
      </c>
      <c r="AF383" s="55">
        <f t="shared" si="46"/>
        <v>0</v>
      </c>
      <c r="AG383" s="55">
        <f t="shared" si="47"/>
        <v>1.5374149659863946E-3</v>
      </c>
      <c r="AH383" s="55">
        <f t="shared" si="48"/>
        <v>0</v>
      </c>
    </row>
    <row r="384" spans="1:34" s="40" customFormat="1" ht="12" x14ac:dyDescent="0.2">
      <c r="A384" s="118" t="s">
        <v>456</v>
      </c>
      <c r="B384" s="118" t="s">
        <v>172</v>
      </c>
      <c r="C384" s="118" t="s">
        <v>245</v>
      </c>
      <c r="D384" s="118" t="s">
        <v>462</v>
      </c>
      <c r="E384" s="118" t="s">
        <v>178</v>
      </c>
      <c r="F384" s="119" t="s">
        <v>245</v>
      </c>
      <c r="G384" s="30">
        <v>53</v>
      </c>
      <c r="H384" s="30">
        <v>10</v>
      </c>
      <c r="I384" s="30">
        <v>13</v>
      </c>
      <c r="J384" s="120"/>
      <c r="K384" s="30">
        <v>2324</v>
      </c>
      <c r="L384" s="30">
        <v>453</v>
      </c>
      <c r="M384" s="30">
        <v>585</v>
      </c>
      <c r="N384" s="120"/>
      <c r="O384" s="30">
        <v>1910</v>
      </c>
      <c r="P384" s="30">
        <v>377</v>
      </c>
      <c r="Q384" s="30">
        <v>357</v>
      </c>
      <c r="R384" s="120"/>
      <c r="S384" s="56">
        <f t="shared" si="41"/>
        <v>0.82185886402753872</v>
      </c>
      <c r="T384" s="56">
        <f t="shared" si="42"/>
        <v>0.83222958057395147</v>
      </c>
      <c r="U384" s="56">
        <f t="shared" si="43"/>
        <v>0.61025641025641031</v>
      </c>
      <c r="V384" s="57" t="e">
        <f t="shared" si="44"/>
        <v>#DIV/0!</v>
      </c>
      <c r="W384" s="30">
        <v>83000</v>
      </c>
      <c r="X384" s="30">
        <v>15000</v>
      </c>
      <c r="Y384" s="30">
        <v>19500</v>
      </c>
      <c r="Z384" s="120"/>
      <c r="AA384" s="30">
        <v>50</v>
      </c>
      <c r="AB384" s="30">
        <v>0</v>
      </c>
      <c r="AC384" s="30">
        <v>0</v>
      </c>
      <c r="AD384" s="120"/>
      <c r="AE384" s="55">
        <f t="shared" si="45"/>
        <v>6.0240963855421692E-4</v>
      </c>
      <c r="AF384" s="55">
        <f t="shared" si="46"/>
        <v>0</v>
      </c>
      <c r="AG384" s="55">
        <f t="shared" si="47"/>
        <v>0</v>
      </c>
      <c r="AH384" s="55" t="e">
        <f t="shared" si="48"/>
        <v>#DIV/0!</v>
      </c>
    </row>
    <row r="385" spans="1:34" s="40" customFormat="1" ht="12" x14ac:dyDescent="0.2">
      <c r="A385" s="118" t="s">
        <v>456</v>
      </c>
      <c r="B385" s="118" t="s">
        <v>172</v>
      </c>
      <c r="C385" s="118" t="s">
        <v>245</v>
      </c>
      <c r="D385" s="118" t="s">
        <v>491</v>
      </c>
      <c r="E385" s="118" t="s">
        <v>206</v>
      </c>
      <c r="F385" s="119" t="s">
        <v>245</v>
      </c>
      <c r="G385" s="30">
        <v>101</v>
      </c>
      <c r="H385" s="30">
        <v>37</v>
      </c>
      <c r="I385" s="30">
        <v>101</v>
      </c>
      <c r="J385" s="30">
        <v>98</v>
      </c>
      <c r="K385" s="30">
        <v>4854</v>
      </c>
      <c r="L385" s="30">
        <v>1778</v>
      </c>
      <c r="M385" s="30">
        <v>4848</v>
      </c>
      <c r="N385" s="30">
        <v>4782</v>
      </c>
      <c r="O385" s="30">
        <v>4152</v>
      </c>
      <c r="P385" s="30">
        <v>1524</v>
      </c>
      <c r="Q385" s="30">
        <v>4016</v>
      </c>
      <c r="R385" s="30">
        <v>4079</v>
      </c>
      <c r="S385" s="56">
        <f t="shared" si="41"/>
        <v>0.85537700865265764</v>
      </c>
      <c r="T385" s="56">
        <f t="shared" si="42"/>
        <v>0.8571428571428571</v>
      </c>
      <c r="U385" s="56">
        <f t="shared" si="43"/>
        <v>0.82838283828382842</v>
      </c>
      <c r="V385" s="57">
        <f t="shared" si="44"/>
        <v>0.85299038059389376</v>
      </c>
      <c r="W385" s="30">
        <v>151500</v>
      </c>
      <c r="X385" s="30">
        <v>55500</v>
      </c>
      <c r="Y385" s="30">
        <v>151500</v>
      </c>
      <c r="Z385" s="30">
        <v>155500</v>
      </c>
      <c r="AA385" s="30">
        <v>0</v>
      </c>
      <c r="AB385" s="30">
        <v>20</v>
      </c>
      <c r="AC385" s="30">
        <v>178</v>
      </c>
      <c r="AD385" s="30">
        <v>0</v>
      </c>
      <c r="AE385" s="55">
        <f t="shared" si="45"/>
        <v>0</v>
      </c>
      <c r="AF385" s="55">
        <f t="shared" si="46"/>
        <v>3.6036036036036037E-4</v>
      </c>
      <c r="AG385" s="55">
        <f t="shared" si="47"/>
        <v>1.1749174917491749E-3</v>
      </c>
      <c r="AH385" s="55">
        <f t="shared" si="48"/>
        <v>0</v>
      </c>
    </row>
    <row r="386" spans="1:34" s="40" customFormat="1" ht="12" x14ac:dyDescent="0.2">
      <c r="A386" s="118" t="s">
        <v>456</v>
      </c>
      <c r="B386" s="118" t="s">
        <v>172</v>
      </c>
      <c r="C386" s="118" t="s">
        <v>245</v>
      </c>
      <c r="D386" s="118" t="s">
        <v>287</v>
      </c>
      <c r="E386" s="118" t="s">
        <v>3</v>
      </c>
      <c r="F386" s="119" t="s">
        <v>245</v>
      </c>
      <c r="G386" s="30">
        <v>3</v>
      </c>
      <c r="H386" s="30">
        <v>3</v>
      </c>
      <c r="I386" s="30">
        <v>5</v>
      </c>
      <c r="J386" s="30">
        <v>24</v>
      </c>
      <c r="K386" s="30">
        <v>144</v>
      </c>
      <c r="L386" s="30">
        <v>115</v>
      </c>
      <c r="M386" s="30">
        <v>153</v>
      </c>
      <c r="N386" s="30">
        <v>1071</v>
      </c>
      <c r="O386" s="30">
        <v>105</v>
      </c>
      <c r="P386" s="30">
        <v>82</v>
      </c>
      <c r="Q386" s="30">
        <v>130</v>
      </c>
      <c r="R386" s="30">
        <v>842</v>
      </c>
      <c r="S386" s="56">
        <f t="shared" si="41"/>
        <v>0.72916666666666663</v>
      </c>
      <c r="T386" s="56">
        <f t="shared" si="42"/>
        <v>0.71304347826086956</v>
      </c>
      <c r="U386" s="56">
        <f t="shared" si="43"/>
        <v>0.84967320261437906</v>
      </c>
      <c r="V386" s="57">
        <f t="shared" si="44"/>
        <v>0.78618113912231558</v>
      </c>
      <c r="W386" s="30">
        <v>4500</v>
      </c>
      <c r="X386" s="30">
        <v>3800</v>
      </c>
      <c r="Y386" s="30">
        <v>5400</v>
      </c>
      <c r="Z386" s="30">
        <v>35900</v>
      </c>
      <c r="AA386" s="30">
        <v>0</v>
      </c>
      <c r="AB386" s="30">
        <v>0</v>
      </c>
      <c r="AC386" s="30">
        <v>306</v>
      </c>
      <c r="AD386" s="30">
        <v>0</v>
      </c>
      <c r="AE386" s="55">
        <f t="shared" si="45"/>
        <v>0</v>
      </c>
      <c r="AF386" s="55">
        <f t="shared" si="46"/>
        <v>0</v>
      </c>
      <c r="AG386" s="55">
        <f t="shared" si="47"/>
        <v>5.6666666666666664E-2</v>
      </c>
      <c r="AH386" s="55">
        <f t="shared" si="48"/>
        <v>0</v>
      </c>
    </row>
    <row r="387" spans="1:34" s="40" customFormat="1" ht="12" x14ac:dyDescent="0.2">
      <c r="A387" s="118" t="s">
        <v>456</v>
      </c>
      <c r="B387" s="118" t="s">
        <v>172</v>
      </c>
      <c r="C387" s="118" t="s">
        <v>245</v>
      </c>
      <c r="D387" s="118" t="s">
        <v>457</v>
      </c>
      <c r="E387" s="118" t="s">
        <v>173</v>
      </c>
      <c r="F387" s="119" t="s">
        <v>245</v>
      </c>
      <c r="G387" s="30">
        <v>3</v>
      </c>
      <c r="H387" s="30">
        <v>5</v>
      </c>
      <c r="I387" s="120"/>
      <c r="J387" s="120"/>
      <c r="K387" s="30">
        <v>57</v>
      </c>
      <c r="L387" s="30">
        <v>95</v>
      </c>
      <c r="M387" s="120"/>
      <c r="N387" s="120"/>
      <c r="O387" s="30">
        <v>4</v>
      </c>
      <c r="P387" s="30">
        <v>0</v>
      </c>
      <c r="Q387" s="120"/>
      <c r="R387" s="120"/>
      <c r="S387" s="56">
        <f t="shared" si="41"/>
        <v>7.0175438596491224E-2</v>
      </c>
      <c r="T387" s="56">
        <f t="shared" si="42"/>
        <v>0</v>
      </c>
      <c r="U387" s="56" t="e">
        <f t="shared" si="43"/>
        <v>#DIV/0!</v>
      </c>
      <c r="V387" s="57" t="e">
        <f t="shared" si="44"/>
        <v>#DIV/0!</v>
      </c>
      <c r="W387" s="30">
        <v>6200</v>
      </c>
      <c r="X387" s="30">
        <v>16000</v>
      </c>
      <c r="Y387" s="120"/>
      <c r="Z387" s="120"/>
      <c r="AA387" s="30">
        <v>0</v>
      </c>
      <c r="AB387" s="30">
        <v>0</v>
      </c>
      <c r="AC387" s="120"/>
      <c r="AD387" s="120"/>
      <c r="AE387" s="55">
        <f t="shared" si="45"/>
        <v>0</v>
      </c>
      <c r="AF387" s="55">
        <f t="shared" si="46"/>
        <v>0</v>
      </c>
      <c r="AG387" s="55" t="e">
        <f t="shared" si="47"/>
        <v>#DIV/0!</v>
      </c>
      <c r="AH387" s="55" t="e">
        <f t="shared" si="48"/>
        <v>#DIV/0!</v>
      </c>
    </row>
    <row r="388" spans="1:34" s="40" customFormat="1" ht="12" x14ac:dyDescent="0.2">
      <c r="A388" s="118" t="s">
        <v>462</v>
      </c>
      <c r="B388" s="118" t="s">
        <v>178</v>
      </c>
      <c r="C388" s="118" t="s">
        <v>245</v>
      </c>
      <c r="D388" s="118" t="s">
        <v>491</v>
      </c>
      <c r="E388" s="118" t="s">
        <v>206</v>
      </c>
      <c r="F388" s="119" t="s">
        <v>245</v>
      </c>
      <c r="G388" s="120"/>
      <c r="H388" s="30">
        <v>2</v>
      </c>
      <c r="I388" s="120"/>
      <c r="J388" s="120"/>
      <c r="K388" s="120"/>
      <c r="L388" s="30">
        <v>58</v>
      </c>
      <c r="M388" s="120"/>
      <c r="N388" s="120"/>
      <c r="O388" s="120"/>
      <c r="P388" s="30">
        <v>35</v>
      </c>
      <c r="Q388" s="120"/>
      <c r="R388" s="120"/>
      <c r="S388" s="56" t="e">
        <f t="shared" si="41"/>
        <v>#DIV/0!</v>
      </c>
      <c r="T388" s="56">
        <f t="shared" si="42"/>
        <v>0.60344827586206895</v>
      </c>
      <c r="U388" s="56" t="e">
        <f t="shared" si="43"/>
        <v>#DIV/0!</v>
      </c>
      <c r="V388" s="57" t="e">
        <f t="shared" si="44"/>
        <v>#DIV/0!</v>
      </c>
      <c r="W388" s="120"/>
      <c r="X388" s="30">
        <v>3000</v>
      </c>
      <c r="Y388" s="120"/>
      <c r="Z388" s="120"/>
      <c r="AA388" s="120"/>
      <c r="AB388" s="30">
        <v>0</v>
      </c>
      <c r="AC388" s="120"/>
      <c r="AD388" s="120"/>
      <c r="AE388" s="55" t="e">
        <f t="shared" si="45"/>
        <v>#DIV/0!</v>
      </c>
      <c r="AF388" s="55">
        <f t="shared" si="46"/>
        <v>0</v>
      </c>
      <c r="AG388" s="55" t="e">
        <f t="shared" si="47"/>
        <v>#DIV/0!</v>
      </c>
      <c r="AH388" s="55" t="e">
        <f t="shared" si="48"/>
        <v>#DIV/0!</v>
      </c>
    </row>
    <row r="389" spans="1:34" s="40" customFormat="1" ht="12" x14ac:dyDescent="0.2">
      <c r="A389" s="118" t="s">
        <v>462</v>
      </c>
      <c r="B389" s="118" t="s">
        <v>178</v>
      </c>
      <c r="C389" s="118" t="s">
        <v>245</v>
      </c>
      <c r="D389" s="118" t="s">
        <v>289</v>
      </c>
      <c r="E389" s="118" t="s">
        <v>5</v>
      </c>
      <c r="F389" s="119" t="s">
        <v>245</v>
      </c>
      <c r="G389" s="30">
        <v>11</v>
      </c>
      <c r="H389" s="30">
        <v>23</v>
      </c>
      <c r="I389" s="120"/>
      <c r="J389" s="30">
        <v>9</v>
      </c>
      <c r="K389" s="30">
        <v>528</v>
      </c>
      <c r="L389" s="30">
        <v>1104</v>
      </c>
      <c r="M389" s="120"/>
      <c r="N389" s="30">
        <v>564</v>
      </c>
      <c r="O389" s="30">
        <v>449</v>
      </c>
      <c r="P389" s="30">
        <v>786</v>
      </c>
      <c r="Q389" s="120"/>
      <c r="R389" s="30">
        <v>353</v>
      </c>
      <c r="S389" s="56">
        <f t="shared" si="41"/>
        <v>0.85037878787878785</v>
      </c>
      <c r="T389" s="56">
        <f t="shared" si="42"/>
        <v>0.71195652173913049</v>
      </c>
      <c r="U389" s="56" t="e">
        <f t="shared" si="43"/>
        <v>#DIV/0!</v>
      </c>
      <c r="V389" s="57">
        <f t="shared" si="44"/>
        <v>0.62588652482269502</v>
      </c>
      <c r="W389" s="30">
        <v>16500</v>
      </c>
      <c r="X389" s="30">
        <v>34500</v>
      </c>
      <c r="Y389" s="120"/>
      <c r="Z389" s="30">
        <v>16500</v>
      </c>
      <c r="AA389" s="30">
        <v>0</v>
      </c>
      <c r="AB389" s="30">
        <v>0</v>
      </c>
      <c r="AC389" s="120"/>
      <c r="AD389" s="30">
        <v>0</v>
      </c>
      <c r="AE389" s="55">
        <f t="shared" si="45"/>
        <v>0</v>
      </c>
      <c r="AF389" s="55">
        <f t="shared" si="46"/>
        <v>0</v>
      </c>
      <c r="AG389" s="55" t="e">
        <f t="shared" si="47"/>
        <v>#DIV/0!</v>
      </c>
      <c r="AH389" s="55">
        <f t="shared" si="48"/>
        <v>0</v>
      </c>
    </row>
    <row r="390" spans="1:34" s="40" customFormat="1" ht="12" x14ac:dyDescent="0.2">
      <c r="A390" s="118" t="s">
        <v>462</v>
      </c>
      <c r="B390" s="118" t="s">
        <v>178</v>
      </c>
      <c r="C390" s="118" t="s">
        <v>245</v>
      </c>
      <c r="D390" s="118" t="s">
        <v>456</v>
      </c>
      <c r="E390" s="118" t="s">
        <v>172</v>
      </c>
      <c r="F390" s="119" t="s">
        <v>245</v>
      </c>
      <c r="G390" s="30">
        <v>55</v>
      </c>
      <c r="H390" s="30">
        <v>11</v>
      </c>
      <c r="I390" s="30">
        <v>13</v>
      </c>
      <c r="J390" s="120"/>
      <c r="K390" s="30">
        <v>2320</v>
      </c>
      <c r="L390" s="30">
        <v>464</v>
      </c>
      <c r="M390" s="30">
        <v>598</v>
      </c>
      <c r="N390" s="120"/>
      <c r="O390" s="30">
        <v>1869</v>
      </c>
      <c r="P390" s="30">
        <v>374</v>
      </c>
      <c r="Q390" s="30">
        <v>419</v>
      </c>
      <c r="R390" s="120"/>
      <c r="S390" s="56">
        <f t="shared" si="41"/>
        <v>0.80560344827586206</v>
      </c>
      <c r="T390" s="56">
        <f t="shared" si="42"/>
        <v>0.80603448275862066</v>
      </c>
      <c r="U390" s="56">
        <f t="shared" si="43"/>
        <v>0.70066889632107021</v>
      </c>
      <c r="V390" s="57" t="e">
        <f t="shared" si="44"/>
        <v>#DIV/0!</v>
      </c>
      <c r="W390" s="30">
        <v>96500</v>
      </c>
      <c r="X390" s="30">
        <v>19200</v>
      </c>
      <c r="Y390" s="30">
        <v>19500</v>
      </c>
      <c r="Z390" s="120"/>
      <c r="AA390" s="30">
        <v>20186</v>
      </c>
      <c r="AB390" s="30">
        <v>5064</v>
      </c>
      <c r="AC390" s="30">
        <v>1115</v>
      </c>
      <c r="AD390" s="120"/>
      <c r="AE390" s="55">
        <f t="shared" si="45"/>
        <v>0.20918134715025907</v>
      </c>
      <c r="AF390" s="55">
        <f t="shared" si="46"/>
        <v>0.26374999999999998</v>
      </c>
      <c r="AG390" s="55">
        <f t="shared" si="47"/>
        <v>5.7179487179487176E-2</v>
      </c>
      <c r="AH390" s="55" t="e">
        <f t="shared" si="48"/>
        <v>#DIV/0!</v>
      </c>
    </row>
    <row r="391" spans="1:34" s="40" customFormat="1" ht="12" x14ac:dyDescent="0.2">
      <c r="A391" s="118" t="s">
        <v>462</v>
      </c>
      <c r="B391" s="118" t="s">
        <v>178</v>
      </c>
      <c r="C391" s="118" t="s">
        <v>245</v>
      </c>
      <c r="D391" s="118" t="s">
        <v>453</v>
      </c>
      <c r="E391" s="118" t="s">
        <v>169</v>
      </c>
      <c r="F391" s="119" t="s">
        <v>245</v>
      </c>
      <c r="G391" s="120"/>
      <c r="H391" s="30">
        <v>1</v>
      </c>
      <c r="I391" s="120"/>
      <c r="J391" s="120"/>
      <c r="K391" s="120"/>
      <c r="L391" s="30">
        <v>0</v>
      </c>
      <c r="M391" s="120"/>
      <c r="N391" s="120"/>
      <c r="O391" s="120"/>
      <c r="P391" s="30">
        <v>0</v>
      </c>
      <c r="Q391" s="120"/>
      <c r="R391" s="120"/>
      <c r="S391" s="56" t="e">
        <f t="shared" si="41"/>
        <v>#DIV/0!</v>
      </c>
      <c r="T391" s="56" t="e">
        <f t="shared" si="42"/>
        <v>#DIV/0!</v>
      </c>
      <c r="U391" s="56" t="e">
        <f t="shared" si="43"/>
        <v>#DIV/0!</v>
      </c>
      <c r="V391" s="57" t="e">
        <f t="shared" si="44"/>
        <v>#DIV/0!</v>
      </c>
      <c r="W391" s="120"/>
      <c r="X391" s="30">
        <v>4200</v>
      </c>
      <c r="Y391" s="120"/>
      <c r="Z391" s="120"/>
      <c r="AA391" s="120"/>
      <c r="AB391" s="30">
        <v>4090</v>
      </c>
      <c r="AC391" s="120"/>
      <c r="AD391" s="120"/>
      <c r="AE391" s="55" t="e">
        <f t="shared" si="45"/>
        <v>#DIV/0!</v>
      </c>
      <c r="AF391" s="55">
        <f t="shared" si="46"/>
        <v>0.97380952380952379</v>
      </c>
      <c r="AG391" s="55" t="e">
        <f t="shared" si="47"/>
        <v>#DIV/0!</v>
      </c>
      <c r="AH391" s="55" t="e">
        <f t="shared" si="48"/>
        <v>#DIV/0!</v>
      </c>
    </row>
    <row r="392" spans="1:34" s="40" customFormat="1" ht="12" x14ac:dyDescent="0.2">
      <c r="A392" s="118" t="s">
        <v>462</v>
      </c>
      <c r="B392" s="118" t="s">
        <v>178</v>
      </c>
      <c r="C392" s="118" t="s">
        <v>245</v>
      </c>
      <c r="D392" s="118" t="s">
        <v>287</v>
      </c>
      <c r="E392" s="118" t="s">
        <v>3</v>
      </c>
      <c r="F392" s="119" t="s">
        <v>245</v>
      </c>
      <c r="G392" s="30">
        <v>319</v>
      </c>
      <c r="H392" s="30">
        <v>104</v>
      </c>
      <c r="I392" s="30">
        <v>202</v>
      </c>
      <c r="J392" s="30">
        <v>210</v>
      </c>
      <c r="K392" s="30">
        <v>15250</v>
      </c>
      <c r="L392" s="30">
        <v>4997</v>
      </c>
      <c r="M392" s="30">
        <v>9610</v>
      </c>
      <c r="N392" s="30">
        <v>10256</v>
      </c>
      <c r="O392" s="30">
        <v>13284</v>
      </c>
      <c r="P392" s="30">
        <v>4165</v>
      </c>
      <c r="Q392" s="30">
        <v>8562</v>
      </c>
      <c r="R392" s="30">
        <v>8585</v>
      </c>
      <c r="S392" s="56">
        <f t="shared" si="41"/>
        <v>0.87108196721311471</v>
      </c>
      <c r="T392" s="56">
        <f t="shared" si="42"/>
        <v>0.83350010006003605</v>
      </c>
      <c r="U392" s="56">
        <f t="shared" si="43"/>
        <v>0.89094693028095728</v>
      </c>
      <c r="V392" s="57">
        <f t="shared" si="44"/>
        <v>0.83707098283931358</v>
      </c>
      <c r="W392" s="30">
        <v>476400</v>
      </c>
      <c r="X392" s="30">
        <v>156000</v>
      </c>
      <c r="Y392" s="30">
        <v>300900</v>
      </c>
      <c r="Z392" s="30">
        <v>331400</v>
      </c>
      <c r="AA392" s="30">
        <v>507</v>
      </c>
      <c r="AB392" s="30">
        <v>436</v>
      </c>
      <c r="AC392" s="30">
        <v>24</v>
      </c>
      <c r="AD392" s="30">
        <v>69</v>
      </c>
      <c r="AE392" s="55">
        <f t="shared" si="45"/>
        <v>1.0642317380352645E-3</v>
      </c>
      <c r="AF392" s="55">
        <f t="shared" si="46"/>
        <v>2.7948717948717947E-3</v>
      </c>
      <c r="AG392" s="55">
        <f t="shared" si="47"/>
        <v>7.9760717846460614E-5</v>
      </c>
      <c r="AH392" s="55">
        <f t="shared" si="48"/>
        <v>2.0820760410380205E-4</v>
      </c>
    </row>
    <row r="393" spans="1:34" s="40" customFormat="1" ht="12" x14ac:dyDescent="0.2">
      <c r="A393" s="118" t="s">
        <v>378</v>
      </c>
      <c r="B393" s="118" t="s">
        <v>95</v>
      </c>
      <c r="C393" s="118" t="s">
        <v>245</v>
      </c>
      <c r="D393" s="118" t="s">
        <v>287</v>
      </c>
      <c r="E393" s="118" t="s">
        <v>3</v>
      </c>
      <c r="F393" s="119" t="s">
        <v>245</v>
      </c>
      <c r="G393" s="30">
        <v>4062</v>
      </c>
      <c r="H393" s="30">
        <v>1379</v>
      </c>
      <c r="I393" s="30">
        <v>3658</v>
      </c>
      <c r="J393" s="30">
        <v>4221</v>
      </c>
      <c r="K393" s="30">
        <v>669693</v>
      </c>
      <c r="L393" s="30">
        <v>216077</v>
      </c>
      <c r="M393" s="30">
        <v>610104</v>
      </c>
      <c r="N393" s="30">
        <v>737044</v>
      </c>
      <c r="O393" s="30">
        <v>581406</v>
      </c>
      <c r="P393" s="30">
        <v>182337</v>
      </c>
      <c r="Q393" s="30">
        <v>515015</v>
      </c>
      <c r="R393" s="30">
        <v>621707</v>
      </c>
      <c r="S393" s="56">
        <f t="shared" si="41"/>
        <v>0.86816795158378546</v>
      </c>
      <c r="T393" s="56">
        <f t="shared" si="42"/>
        <v>0.8438519601808615</v>
      </c>
      <c r="U393" s="56">
        <f t="shared" si="43"/>
        <v>0.84414296578943915</v>
      </c>
      <c r="V393" s="57">
        <f t="shared" si="44"/>
        <v>0.84351409142466394</v>
      </c>
      <c r="W393" s="30">
        <v>31521186</v>
      </c>
      <c r="X393" s="30">
        <v>13056591</v>
      </c>
      <c r="Y393" s="30">
        <v>29170027</v>
      </c>
      <c r="Z393" s="30">
        <v>34537006</v>
      </c>
      <c r="AA393" s="30">
        <v>1646495</v>
      </c>
      <c r="AB393" s="30">
        <v>1061444</v>
      </c>
      <c r="AC393" s="30">
        <v>1573521</v>
      </c>
      <c r="AD393" s="30">
        <v>1430013</v>
      </c>
      <c r="AE393" s="55">
        <f t="shared" si="45"/>
        <v>5.2234551073046552E-2</v>
      </c>
      <c r="AF393" s="55">
        <f t="shared" si="46"/>
        <v>8.1295646007445585E-2</v>
      </c>
      <c r="AG393" s="55">
        <f t="shared" si="47"/>
        <v>5.3943076569658299E-2</v>
      </c>
      <c r="AH393" s="55">
        <f t="shared" si="48"/>
        <v>4.1405239353984533E-2</v>
      </c>
    </row>
    <row r="394" spans="1:34" s="40" customFormat="1" ht="12" x14ac:dyDescent="0.2">
      <c r="A394" s="118" t="s">
        <v>378</v>
      </c>
      <c r="B394" s="118" t="s">
        <v>95</v>
      </c>
      <c r="C394" s="118" t="s">
        <v>245</v>
      </c>
      <c r="D394" s="118" t="s">
        <v>486</v>
      </c>
      <c r="E394" s="118" t="s">
        <v>201</v>
      </c>
      <c r="F394" s="119" t="s">
        <v>245</v>
      </c>
      <c r="G394" s="30">
        <v>948</v>
      </c>
      <c r="H394" s="30">
        <v>258</v>
      </c>
      <c r="I394" s="30">
        <v>882</v>
      </c>
      <c r="J394" s="30">
        <v>908</v>
      </c>
      <c r="K394" s="30">
        <v>17404</v>
      </c>
      <c r="L394" s="30">
        <v>4663</v>
      </c>
      <c r="M394" s="30">
        <v>15052</v>
      </c>
      <c r="N394" s="30">
        <v>28131</v>
      </c>
      <c r="O394" s="30">
        <v>16756</v>
      </c>
      <c r="P394" s="30">
        <v>4414</v>
      </c>
      <c r="Q394" s="30">
        <v>13617</v>
      </c>
      <c r="R394" s="30">
        <v>23698</v>
      </c>
      <c r="S394" s="56">
        <f t="shared" ref="S394:S457" si="49">+O394/K394</f>
        <v>0.96276717995863015</v>
      </c>
      <c r="T394" s="56">
        <f t="shared" ref="T394:T457" si="50">+P394/L394</f>
        <v>0.94660090070769887</v>
      </c>
      <c r="U394" s="56">
        <f t="shared" ref="U394:U457" si="51">+Q394/M394</f>
        <v>0.90466383204889711</v>
      </c>
      <c r="V394" s="57">
        <f t="shared" ref="V394:V457" si="52">+R394/N394</f>
        <v>0.84241584017631799</v>
      </c>
      <c r="W394" s="30">
        <v>757300</v>
      </c>
      <c r="X394" s="30">
        <v>170100</v>
      </c>
      <c r="Y394" s="30">
        <v>220500</v>
      </c>
      <c r="Z394" s="30">
        <v>968550</v>
      </c>
      <c r="AA394" s="30">
        <v>78101</v>
      </c>
      <c r="AB394" s="30">
        <v>7734</v>
      </c>
      <c r="AC394" s="30">
        <v>0</v>
      </c>
      <c r="AD394" s="30">
        <v>5193</v>
      </c>
      <c r="AE394" s="55">
        <f t="shared" ref="AE394:AE457" si="53">+AA394/W394</f>
        <v>0.10313085963290637</v>
      </c>
      <c r="AF394" s="55">
        <f t="shared" ref="AF394:AF457" si="54">+AB394/X394</f>
        <v>4.54673721340388E-2</v>
      </c>
      <c r="AG394" s="55">
        <f t="shared" ref="AG394:AG457" si="55">+AC394/Y394</f>
        <v>0</v>
      </c>
      <c r="AH394" s="55">
        <f t="shared" ref="AH394:AH457" si="56">+AD394/Z394</f>
        <v>5.3616230447576275E-3</v>
      </c>
    </row>
    <row r="395" spans="1:34" s="40" customFormat="1" ht="12" x14ac:dyDescent="0.2">
      <c r="A395" s="118" t="s">
        <v>378</v>
      </c>
      <c r="B395" s="118" t="s">
        <v>95</v>
      </c>
      <c r="C395" s="118" t="s">
        <v>245</v>
      </c>
      <c r="D395" s="118" t="s">
        <v>285</v>
      </c>
      <c r="E395" s="118" t="s">
        <v>1</v>
      </c>
      <c r="F395" s="119" t="s">
        <v>245</v>
      </c>
      <c r="G395" s="30">
        <v>211</v>
      </c>
      <c r="H395" s="30">
        <v>70</v>
      </c>
      <c r="I395" s="30">
        <v>158</v>
      </c>
      <c r="J395" s="30">
        <v>267</v>
      </c>
      <c r="K395" s="30">
        <v>29694</v>
      </c>
      <c r="L395" s="30">
        <v>11792</v>
      </c>
      <c r="M395" s="30">
        <v>29278</v>
      </c>
      <c r="N395" s="30">
        <v>49594</v>
      </c>
      <c r="O395" s="30">
        <v>23784</v>
      </c>
      <c r="P395" s="30">
        <v>8755</v>
      </c>
      <c r="Q395" s="30">
        <v>23386</v>
      </c>
      <c r="R395" s="30">
        <v>40105</v>
      </c>
      <c r="S395" s="56">
        <f t="shared" si="49"/>
        <v>0.80096989290765808</v>
      </c>
      <c r="T395" s="56">
        <f t="shared" si="50"/>
        <v>0.7424525101763908</v>
      </c>
      <c r="U395" s="56">
        <f t="shared" si="51"/>
        <v>0.79875674567934973</v>
      </c>
      <c r="V395" s="57">
        <f t="shared" si="52"/>
        <v>0.80866637093196758</v>
      </c>
      <c r="W395" s="30">
        <v>1276887</v>
      </c>
      <c r="X395" s="30">
        <v>622193</v>
      </c>
      <c r="Y395" s="30">
        <v>1044255</v>
      </c>
      <c r="Z395" s="30">
        <v>1274278</v>
      </c>
      <c r="AA395" s="30">
        <v>119223</v>
      </c>
      <c r="AB395" s="30">
        <v>64620</v>
      </c>
      <c r="AC395" s="30">
        <v>73952</v>
      </c>
      <c r="AD395" s="30">
        <v>93340</v>
      </c>
      <c r="AE395" s="55">
        <f t="shared" si="53"/>
        <v>9.3370047623634669E-2</v>
      </c>
      <c r="AF395" s="55">
        <f t="shared" si="54"/>
        <v>0.10385844906644723</v>
      </c>
      <c r="AG395" s="55">
        <f t="shared" si="55"/>
        <v>7.0817951553978672E-2</v>
      </c>
      <c r="AH395" s="55">
        <f t="shared" si="56"/>
        <v>7.3249322361368552E-2</v>
      </c>
    </row>
    <row r="396" spans="1:34" s="40" customFormat="1" ht="12" x14ac:dyDescent="0.2">
      <c r="A396" s="118" t="s">
        <v>378</v>
      </c>
      <c r="B396" s="118" t="s">
        <v>95</v>
      </c>
      <c r="C396" s="118" t="s">
        <v>245</v>
      </c>
      <c r="D396" s="118" t="s">
        <v>289</v>
      </c>
      <c r="E396" s="118" t="s">
        <v>5</v>
      </c>
      <c r="F396" s="119" t="s">
        <v>245</v>
      </c>
      <c r="G396" s="30">
        <v>1178</v>
      </c>
      <c r="H396" s="30">
        <v>440</v>
      </c>
      <c r="I396" s="30">
        <v>1867</v>
      </c>
      <c r="J396" s="30">
        <v>1430</v>
      </c>
      <c r="K396" s="30">
        <v>190501</v>
      </c>
      <c r="L396" s="30">
        <v>76697</v>
      </c>
      <c r="M396" s="30">
        <v>322104</v>
      </c>
      <c r="N396" s="30">
        <v>254366</v>
      </c>
      <c r="O396" s="30">
        <v>165441</v>
      </c>
      <c r="P396" s="30">
        <v>60797</v>
      </c>
      <c r="Q396" s="30">
        <v>258377</v>
      </c>
      <c r="R396" s="30">
        <v>209529</v>
      </c>
      <c r="S396" s="56">
        <f t="shared" si="49"/>
        <v>0.86845213410953226</v>
      </c>
      <c r="T396" s="56">
        <f t="shared" si="50"/>
        <v>0.79269071802026159</v>
      </c>
      <c r="U396" s="56">
        <f t="shared" si="51"/>
        <v>0.8021539626952785</v>
      </c>
      <c r="V396" s="57">
        <f t="shared" si="52"/>
        <v>0.82373037276994565</v>
      </c>
      <c r="W396" s="30">
        <v>14762949</v>
      </c>
      <c r="X396" s="30">
        <v>4592512</v>
      </c>
      <c r="Y396" s="30">
        <v>13466714</v>
      </c>
      <c r="Z396" s="30">
        <v>12298819</v>
      </c>
      <c r="AA396" s="30">
        <v>114055</v>
      </c>
      <c r="AB396" s="30">
        <v>51973</v>
      </c>
      <c r="AC396" s="30">
        <v>122672</v>
      </c>
      <c r="AD396" s="30">
        <v>174775</v>
      </c>
      <c r="AE396" s="55">
        <f t="shared" si="53"/>
        <v>7.7257599413233765E-3</v>
      </c>
      <c r="AF396" s="55">
        <f t="shared" si="54"/>
        <v>1.1316900206248781E-2</v>
      </c>
      <c r="AG396" s="55">
        <f t="shared" si="55"/>
        <v>9.1092749129446128E-3</v>
      </c>
      <c r="AH396" s="55">
        <f t="shared" si="56"/>
        <v>1.4210714053113555E-2</v>
      </c>
    </row>
    <row r="397" spans="1:34" s="40" customFormat="1" ht="12" x14ac:dyDescent="0.2">
      <c r="A397" s="118" t="s">
        <v>378</v>
      </c>
      <c r="B397" s="118" t="s">
        <v>95</v>
      </c>
      <c r="C397" s="118" t="s">
        <v>245</v>
      </c>
      <c r="D397" s="118" t="s">
        <v>292</v>
      </c>
      <c r="E397" s="118" t="s">
        <v>8</v>
      </c>
      <c r="F397" s="119" t="s">
        <v>245</v>
      </c>
      <c r="G397" s="30">
        <v>96</v>
      </c>
      <c r="H397" s="30">
        <v>40</v>
      </c>
      <c r="I397" s="30">
        <v>104</v>
      </c>
      <c r="J397" s="30">
        <v>300</v>
      </c>
      <c r="K397" s="30">
        <v>14398</v>
      </c>
      <c r="L397" s="30">
        <v>6000</v>
      </c>
      <c r="M397" s="30">
        <v>17528</v>
      </c>
      <c r="N397" s="30">
        <v>56344</v>
      </c>
      <c r="O397" s="30">
        <v>13399</v>
      </c>
      <c r="P397" s="30">
        <v>5873</v>
      </c>
      <c r="Q397" s="30">
        <v>13733</v>
      </c>
      <c r="R397" s="30">
        <v>46649</v>
      </c>
      <c r="S397" s="56">
        <f t="shared" si="49"/>
        <v>0.93061536324489513</v>
      </c>
      <c r="T397" s="56">
        <f t="shared" si="50"/>
        <v>0.97883333333333333</v>
      </c>
      <c r="U397" s="56">
        <f t="shared" si="51"/>
        <v>0.78348927430397075</v>
      </c>
      <c r="V397" s="57">
        <f t="shared" si="52"/>
        <v>0.82793198920914379</v>
      </c>
      <c r="W397" s="30">
        <v>42706</v>
      </c>
      <c r="X397" s="30">
        <v>110569</v>
      </c>
      <c r="Y397" s="30">
        <v>184002</v>
      </c>
      <c r="Z397" s="30">
        <v>0</v>
      </c>
      <c r="AA397" s="30">
        <v>9595</v>
      </c>
      <c r="AB397" s="30">
        <v>132</v>
      </c>
      <c r="AC397" s="30">
        <v>8</v>
      </c>
      <c r="AD397" s="30">
        <v>0</v>
      </c>
      <c r="AE397" s="55">
        <f t="shared" si="53"/>
        <v>0.22467568959865125</v>
      </c>
      <c r="AF397" s="55">
        <f t="shared" si="54"/>
        <v>1.1938246705676999E-3</v>
      </c>
      <c r="AG397" s="55">
        <f t="shared" si="55"/>
        <v>4.3477788284909946E-5</v>
      </c>
      <c r="AH397" s="55" t="e">
        <f t="shared" si="56"/>
        <v>#DIV/0!</v>
      </c>
    </row>
    <row r="398" spans="1:34" s="40" customFormat="1" ht="12" x14ac:dyDescent="0.2">
      <c r="A398" s="118" t="s">
        <v>378</v>
      </c>
      <c r="B398" s="118" t="s">
        <v>95</v>
      </c>
      <c r="C398" s="118" t="s">
        <v>245</v>
      </c>
      <c r="D398" s="118" t="s">
        <v>379</v>
      </c>
      <c r="E398" s="118" t="s">
        <v>96</v>
      </c>
      <c r="F398" s="119" t="s">
        <v>245</v>
      </c>
      <c r="G398" s="30">
        <v>59</v>
      </c>
      <c r="H398" s="30">
        <v>11</v>
      </c>
      <c r="I398" s="30">
        <v>5</v>
      </c>
      <c r="J398" s="30">
        <v>56</v>
      </c>
      <c r="K398" s="30">
        <v>8848</v>
      </c>
      <c r="L398" s="30">
        <v>1650</v>
      </c>
      <c r="M398" s="30">
        <v>940</v>
      </c>
      <c r="N398" s="30">
        <v>10512</v>
      </c>
      <c r="O398" s="30">
        <v>6781</v>
      </c>
      <c r="P398" s="30">
        <v>1609</v>
      </c>
      <c r="Q398" s="30">
        <v>598</v>
      </c>
      <c r="R398" s="30">
        <v>6910</v>
      </c>
      <c r="S398" s="56">
        <f t="shared" si="49"/>
        <v>0.76638788426763105</v>
      </c>
      <c r="T398" s="56">
        <f t="shared" si="50"/>
        <v>0.9751515151515151</v>
      </c>
      <c r="U398" s="56">
        <f t="shared" si="51"/>
        <v>0.63617021276595742</v>
      </c>
      <c r="V398" s="57">
        <f t="shared" si="52"/>
        <v>0.65734398782343983</v>
      </c>
      <c r="W398" s="30">
        <v>0</v>
      </c>
      <c r="X398" s="30">
        <v>30103</v>
      </c>
      <c r="Y398" s="30">
        <v>0</v>
      </c>
      <c r="Z398" s="30">
        <v>0</v>
      </c>
      <c r="AA398" s="30">
        <v>0</v>
      </c>
      <c r="AB398" s="30">
        <v>0</v>
      </c>
      <c r="AC398" s="30">
        <v>0</v>
      </c>
      <c r="AD398" s="30">
        <v>0</v>
      </c>
      <c r="AE398" s="55" t="e">
        <f t="shared" si="53"/>
        <v>#DIV/0!</v>
      </c>
      <c r="AF398" s="55">
        <f t="shared" si="54"/>
        <v>0</v>
      </c>
      <c r="AG398" s="55" t="e">
        <f t="shared" si="55"/>
        <v>#DIV/0!</v>
      </c>
      <c r="AH398" s="55" t="e">
        <f t="shared" si="56"/>
        <v>#DIV/0!</v>
      </c>
    </row>
    <row r="399" spans="1:34" s="40" customFormat="1" ht="12" x14ac:dyDescent="0.2">
      <c r="A399" s="118" t="s">
        <v>378</v>
      </c>
      <c r="B399" s="118" t="s">
        <v>95</v>
      </c>
      <c r="C399" s="118" t="s">
        <v>245</v>
      </c>
      <c r="D399" s="118" t="s">
        <v>291</v>
      </c>
      <c r="E399" s="118" t="s">
        <v>7</v>
      </c>
      <c r="F399" s="119" t="s">
        <v>245</v>
      </c>
      <c r="G399" s="30">
        <v>1201</v>
      </c>
      <c r="H399" s="30">
        <v>397</v>
      </c>
      <c r="I399" s="30">
        <v>1969</v>
      </c>
      <c r="J399" s="30">
        <v>2150</v>
      </c>
      <c r="K399" s="30">
        <v>213138</v>
      </c>
      <c r="L399" s="30">
        <v>72232</v>
      </c>
      <c r="M399" s="30">
        <v>359852</v>
      </c>
      <c r="N399" s="30">
        <v>386120</v>
      </c>
      <c r="O399" s="30">
        <v>188289</v>
      </c>
      <c r="P399" s="30">
        <v>62108</v>
      </c>
      <c r="Q399" s="30">
        <v>289860</v>
      </c>
      <c r="R399" s="30">
        <v>319051</v>
      </c>
      <c r="S399" s="56">
        <f t="shared" si="49"/>
        <v>0.88341356304366181</v>
      </c>
      <c r="T399" s="56">
        <f t="shared" si="50"/>
        <v>0.85984051389965666</v>
      </c>
      <c r="U399" s="56">
        <f t="shared" si="51"/>
        <v>0.80549781576870494</v>
      </c>
      <c r="V399" s="57">
        <f t="shared" si="52"/>
        <v>0.8263001139542111</v>
      </c>
      <c r="W399" s="30">
        <v>7555816</v>
      </c>
      <c r="X399" s="30">
        <v>1768156</v>
      </c>
      <c r="Y399" s="30">
        <v>10944789</v>
      </c>
      <c r="Z399" s="30">
        <v>15078581</v>
      </c>
      <c r="AA399" s="30">
        <v>524049</v>
      </c>
      <c r="AB399" s="30">
        <v>186054</v>
      </c>
      <c r="AC399" s="30">
        <v>363273</v>
      </c>
      <c r="AD399" s="30">
        <v>201925</v>
      </c>
      <c r="AE399" s="55">
        <f t="shared" si="53"/>
        <v>6.9357035692769645E-2</v>
      </c>
      <c r="AF399" s="55">
        <f t="shared" si="54"/>
        <v>0.10522487834783809</v>
      </c>
      <c r="AG399" s="55">
        <f t="shared" si="55"/>
        <v>3.3191411913011754E-2</v>
      </c>
      <c r="AH399" s="55">
        <f t="shared" si="56"/>
        <v>1.3391512105814201E-2</v>
      </c>
    </row>
    <row r="400" spans="1:34" s="40" customFormat="1" ht="12" x14ac:dyDescent="0.2">
      <c r="A400" s="118" t="s">
        <v>378</v>
      </c>
      <c r="B400" s="118" t="s">
        <v>95</v>
      </c>
      <c r="C400" s="118" t="s">
        <v>245</v>
      </c>
      <c r="D400" s="118" t="s">
        <v>290</v>
      </c>
      <c r="E400" s="118" t="s">
        <v>6</v>
      </c>
      <c r="F400" s="119" t="s">
        <v>245</v>
      </c>
      <c r="G400" s="30">
        <v>1060</v>
      </c>
      <c r="H400" s="30">
        <v>285</v>
      </c>
      <c r="I400" s="30">
        <v>570</v>
      </c>
      <c r="J400" s="30">
        <v>897</v>
      </c>
      <c r="K400" s="30">
        <v>176723</v>
      </c>
      <c r="L400" s="30">
        <v>49880</v>
      </c>
      <c r="M400" s="30">
        <v>96818</v>
      </c>
      <c r="N400" s="30">
        <v>153754</v>
      </c>
      <c r="O400" s="30">
        <v>138346</v>
      </c>
      <c r="P400" s="30">
        <v>37537</v>
      </c>
      <c r="Q400" s="30">
        <v>74887</v>
      </c>
      <c r="R400" s="30">
        <v>120653</v>
      </c>
      <c r="S400" s="56">
        <f t="shared" si="49"/>
        <v>0.7828409431709511</v>
      </c>
      <c r="T400" s="56">
        <f t="shared" si="50"/>
        <v>0.7525461106655974</v>
      </c>
      <c r="U400" s="56">
        <f t="shared" si="51"/>
        <v>0.77348220372244836</v>
      </c>
      <c r="V400" s="57">
        <f t="shared" si="52"/>
        <v>0.78471454401186314</v>
      </c>
      <c r="W400" s="30">
        <v>9809701</v>
      </c>
      <c r="X400" s="30">
        <v>3009002</v>
      </c>
      <c r="Y400" s="30">
        <v>7931624</v>
      </c>
      <c r="Z400" s="30">
        <v>12114037</v>
      </c>
      <c r="AA400" s="30">
        <v>271469</v>
      </c>
      <c r="AB400" s="30">
        <v>55786</v>
      </c>
      <c r="AC400" s="30">
        <v>135680</v>
      </c>
      <c r="AD400" s="30">
        <v>138916</v>
      </c>
      <c r="AE400" s="55">
        <f t="shared" si="53"/>
        <v>2.7673524402017962E-2</v>
      </c>
      <c r="AF400" s="55">
        <f t="shared" si="54"/>
        <v>1.8539701867928304E-2</v>
      </c>
      <c r="AG400" s="55">
        <f t="shared" si="55"/>
        <v>1.7106206749084425E-2</v>
      </c>
      <c r="AH400" s="55">
        <f t="shared" si="56"/>
        <v>1.1467358073943475E-2</v>
      </c>
    </row>
    <row r="401" spans="1:34" s="40" customFormat="1" ht="12" x14ac:dyDescent="0.2">
      <c r="A401" s="118" t="s">
        <v>378</v>
      </c>
      <c r="B401" s="118" t="s">
        <v>95</v>
      </c>
      <c r="C401" s="118" t="s">
        <v>245</v>
      </c>
      <c r="D401" s="118" t="s">
        <v>399</v>
      </c>
      <c r="E401" s="118" t="s">
        <v>116</v>
      </c>
      <c r="F401" s="119" t="s">
        <v>245</v>
      </c>
      <c r="G401" s="30">
        <v>18</v>
      </c>
      <c r="H401" s="120"/>
      <c r="I401" s="120"/>
      <c r="J401" s="120"/>
      <c r="K401" s="30">
        <v>3264</v>
      </c>
      <c r="L401" s="120"/>
      <c r="M401" s="120"/>
      <c r="N401" s="120"/>
      <c r="O401" s="30">
        <v>2225</v>
      </c>
      <c r="P401" s="120"/>
      <c r="Q401" s="120"/>
      <c r="R401" s="120"/>
      <c r="S401" s="56">
        <f t="shared" si="49"/>
        <v>0.68167892156862742</v>
      </c>
      <c r="T401" s="56" t="e">
        <f t="shared" si="50"/>
        <v>#DIV/0!</v>
      </c>
      <c r="U401" s="56" t="e">
        <f t="shared" si="51"/>
        <v>#DIV/0!</v>
      </c>
      <c r="V401" s="57" t="e">
        <f t="shared" si="52"/>
        <v>#DIV/0!</v>
      </c>
      <c r="W401" s="30">
        <v>0</v>
      </c>
      <c r="X401" s="120"/>
      <c r="Y401" s="120"/>
      <c r="Z401" s="120"/>
      <c r="AA401" s="30">
        <v>0</v>
      </c>
      <c r="AB401" s="120"/>
      <c r="AC401" s="120"/>
      <c r="AD401" s="120"/>
      <c r="AE401" s="55" t="e">
        <f t="shared" si="53"/>
        <v>#DIV/0!</v>
      </c>
      <c r="AF401" s="55" t="e">
        <f t="shared" si="54"/>
        <v>#DIV/0!</v>
      </c>
      <c r="AG401" s="55" t="e">
        <f t="shared" si="55"/>
        <v>#DIV/0!</v>
      </c>
      <c r="AH401" s="55" t="e">
        <f t="shared" si="56"/>
        <v>#DIV/0!</v>
      </c>
    </row>
    <row r="402" spans="1:34" s="40" customFormat="1" ht="12" x14ac:dyDescent="0.2">
      <c r="A402" s="118" t="s">
        <v>378</v>
      </c>
      <c r="B402" s="118" t="s">
        <v>95</v>
      </c>
      <c r="C402" s="118" t="s">
        <v>245</v>
      </c>
      <c r="D402" s="118" t="s">
        <v>369</v>
      </c>
      <c r="E402" s="118" t="s">
        <v>86</v>
      </c>
      <c r="F402" s="119" t="s">
        <v>245</v>
      </c>
      <c r="G402" s="30">
        <v>15</v>
      </c>
      <c r="H402" s="120"/>
      <c r="I402" s="120"/>
      <c r="J402" s="30">
        <v>45</v>
      </c>
      <c r="K402" s="30">
        <v>2250</v>
      </c>
      <c r="L402" s="120"/>
      <c r="M402" s="120"/>
      <c r="N402" s="30">
        <v>8452</v>
      </c>
      <c r="O402" s="30">
        <v>1939</v>
      </c>
      <c r="P402" s="120"/>
      <c r="Q402" s="120"/>
      <c r="R402" s="30">
        <v>4902</v>
      </c>
      <c r="S402" s="56">
        <f t="shared" si="49"/>
        <v>0.86177777777777775</v>
      </c>
      <c r="T402" s="56" t="e">
        <f t="shared" si="50"/>
        <v>#DIV/0!</v>
      </c>
      <c r="U402" s="56" t="e">
        <f t="shared" si="51"/>
        <v>#DIV/0!</v>
      </c>
      <c r="V402" s="57">
        <f t="shared" si="52"/>
        <v>0.57998106956933271</v>
      </c>
      <c r="W402" s="30">
        <v>0</v>
      </c>
      <c r="X402" s="120"/>
      <c r="Y402" s="120"/>
      <c r="Z402" s="30">
        <v>0</v>
      </c>
      <c r="AA402" s="30">
        <v>0</v>
      </c>
      <c r="AB402" s="120"/>
      <c r="AC402" s="120"/>
      <c r="AD402" s="30">
        <v>0</v>
      </c>
      <c r="AE402" s="55" t="e">
        <f t="shared" si="53"/>
        <v>#DIV/0!</v>
      </c>
      <c r="AF402" s="55" t="e">
        <f t="shared" si="54"/>
        <v>#DIV/0!</v>
      </c>
      <c r="AG402" s="55" t="e">
        <f t="shared" si="55"/>
        <v>#DIV/0!</v>
      </c>
      <c r="AH402" s="55" t="e">
        <f t="shared" si="56"/>
        <v>#DIV/0!</v>
      </c>
    </row>
    <row r="403" spans="1:34" s="40" customFormat="1" ht="12" x14ac:dyDescent="0.2">
      <c r="A403" s="118" t="s">
        <v>378</v>
      </c>
      <c r="B403" s="118" t="s">
        <v>95</v>
      </c>
      <c r="C403" s="118" t="s">
        <v>245</v>
      </c>
      <c r="D403" s="118" t="s">
        <v>472</v>
      </c>
      <c r="E403" s="118" t="s">
        <v>188</v>
      </c>
      <c r="F403" s="119" t="s">
        <v>245</v>
      </c>
      <c r="G403" s="120"/>
      <c r="H403" s="120"/>
      <c r="I403" s="120"/>
      <c r="J403" s="30">
        <v>1</v>
      </c>
      <c r="K403" s="120"/>
      <c r="L403" s="120"/>
      <c r="M403" s="120"/>
      <c r="N403" s="30">
        <v>140</v>
      </c>
      <c r="O403" s="120"/>
      <c r="P403" s="120"/>
      <c r="Q403" s="120"/>
      <c r="R403" s="30">
        <v>140</v>
      </c>
      <c r="S403" s="56" t="e">
        <f t="shared" si="49"/>
        <v>#DIV/0!</v>
      </c>
      <c r="T403" s="56" t="e">
        <f t="shared" si="50"/>
        <v>#DIV/0!</v>
      </c>
      <c r="U403" s="56" t="e">
        <f t="shared" si="51"/>
        <v>#DIV/0!</v>
      </c>
      <c r="V403" s="57">
        <f t="shared" si="52"/>
        <v>1</v>
      </c>
      <c r="W403" s="120"/>
      <c r="X403" s="120"/>
      <c r="Y403" s="120"/>
      <c r="Z403" s="30">
        <v>17000</v>
      </c>
      <c r="AA403" s="120"/>
      <c r="AB403" s="120"/>
      <c r="AC403" s="120"/>
      <c r="AD403" s="30">
        <v>66</v>
      </c>
      <c r="AE403" s="55" t="e">
        <f t="shared" si="53"/>
        <v>#DIV/0!</v>
      </c>
      <c r="AF403" s="55" t="e">
        <f t="shared" si="54"/>
        <v>#DIV/0!</v>
      </c>
      <c r="AG403" s="55" t="e">
        <f t="shared" si="55"/>
        <v>#DIV/0!</v>
      </c>
      <c r="AH403" s="55">
        <f t="shared" si="56"/>
        <v>3.8823529411764705E-3</v>
      </c>
    </row>
    <row r="404" spans="1:34" s="40" customFormat="1" ht="12" x14ac:dyDescent="0.2">
      <c r="A404" s="118" t="s">
        <v>378</v>
      </c>
      <c r="B404" s="118" t="s">
        <v>95</v>
      </c>
      <c r="C404" s="118" t="s">
        <v>245</v>
      </c>
      <c r="D404" s="118" t="s">
        <v>432</v>
      </c>
      <c r="E404" s="118" t="s">
        <v>149</v>
      </c>
      <c r="F404" s="119" t="s">
        <v>245</v>
      </c>
      <c r="G404" s="30">
        <v>1</v>
      </c>
      <c r="H404" s="120"/>
      <c r="I404" s="120"/>
      <c r="J404" s="120"/>
      <c r="K404" s="30">
        <v>150</v>
      </c>
      <c r="L404" s="120"/>
      <c r="M404" s="120"/>
      <c r="N404" s="120"/>
      <c r="O404" s="30">
        <v>63</v>
      </c>
      <c r="P404" s="120"/>
      <c r="Q404" s="120"/>
      <c r="R404" s="120"/>
      <c r="S404" s="56">
        <f t="shared" si="49"/>
        <v>0.42</v>
      </c>
      <c r="T404" s="56" t="e">
        <f t="shared" si="50"/>
        <v>#DIV/0!</v>
      </c>
      <c r="U404" s="56" t="e">
        <f t="shared" si="51"/>
        <v>#DIV/0!</v>
      </c>
      <c r="V404" s="57" t="e">
        <f t="shared" si="52"/>
        <v>#DIV/0!</v>
      </c>
      <c r="W404" s="30">
        <v>0</v>
      </c>
      <c r="X404" s="120"/>
      <c r="Y404" s="120"/>
      <c r="Z404" s="120"/>
      <c r="AA404" s="30">
        <v>0</v>
      </c>
      <c r="AB404" s="120"/>
      <c r="AC404" s="120"/>
      <c r="AD404" s="120"/>
      <c r="AE404" s="55" t="e">
        <f t="shared" si="53"/>
        <v>#DIV/0!</v>
      </c>
      <c r="AF404" s="55" t="e">
        <f t="shared" si="54"/>
        <v>#DIV/0!</v>
      </c>
      <c r="AG404" s="55" t="e">
        <f t="shared" si="55"/>
        <v>#DIV/0!</v>
      </c>
      <c r="AH404" s="55" t="e">
        <f t="shared" si="56"/>
        <v>#DIV/0!</v>
      </c>
    </row>
    <row r="405" spans="1:34" s="40" customFormat="1" ht="12" x14ac:dyDescent="0.2">
      <c r="A405" s="118" t="s">
        <v>361</v>
      </c>
      <c r="B405" s="118" t="s">
        <v>79</v>
      </c>
      <c r="C405" s="118" t="s">
        <v>245</v>
      </c>
      <c r="D405" s="118" t="s">
        <v>492</v>
      </c>
      <c r="E405" s="118" t="s">
        <v>79</v>
      </c>
      <c r="F405" s="119" t="s">
        <v>245</v>
      </c>
      <c r="G405" s="30">
        <v>7</v>
      </c>
      <c r="H405" s="30">
        <v>9</v>
      </c>
      <c r="I405" s="30">
        <v>16</v>
      </c>
      <c r="J405" s="30">
        <v>39</v>
      </c>
      <c r="K405" s="30">
        <v>95</v>
      </c>
      <c r="L405" s="30">
        <v>152</v>
      </c>
      <c r="M405" s="30">
        <v>304</v>
      </c>
      <c r="N405" s="30">
        <v>611</v>
      </c>
      <c r="O405" s="30">
        <v>60</v>
      </c>
      <c r="P405" s="30">
        <v>110</v>
      </c>
      <c r="Q405" s="30">
        <v>262</v>
      </c>
      <c r="R405" s="30">
        <v>529</v>
      </c>
      <c r="S405" s="56">
        <f t="shared" si="49"/>
        <v>0.63157894736842102</v>
      </c>
      <c r="T405" s="56">
        <f t="shared" si="50"/>
        <v>0.72368421052631582</v>
      </c>
      <c r="U405" s="56">
        <f t="shared" si="51"/>
        <v>0.86184210526315785</v>
      </c>
      <c r="V405" s="57">
        <f t="shared" si="52"/>
        <v>0.86579378068739776</v>
      </c>
      <c r="W405" s="30">
        <v>9117</v>
      </c>
      <c r="X405" s="30">
        <v>19000</v>
      </c>
      <c r="Y405" s="30">
        <v>16600</v>
      </c>
      <c r="Z405" s="30">
        <v>41375</v>
      </c>
      <c r="AA405" s="30">
        <v>3825</v>
      </c>
      <c r="AB405" s="30">
        <v>9260</v>
      </c>
      <c r="AC405" s="30">
        <v>2855</v>
      </c>
      <c r="AD405" s="30">
        <v>3250</v>
      </c>
      <c r="AE405" s="55">
        <f t="shared" si="53"/>
        <v>0.41954590325765057</v>
      </c>
      <c r="AF405" s="55">
        <f t="shared" si="54"/>
        <v>0.48736842105263156</v>
      </c>
      <c r="AG405" s="55">
        <f t="shared" si="55"/>
        <v>0.17198795180722892</v>
      </c>
      <c r="AH405" s="55">
        <f t="shared" si="56"/>
        <v>7.8549848942598186E-2</v>
      </c>
    </row>
    <row r="406" spans="1:34" s="40" customFormat="1" ht="12" x14ac:dyDescent="0.2">
      <c r="A406" s="118" t="s">
        <v>361</v>
      </c>
      <c r="B406" s="118" t="s">
        <v>79</v>
      </c>
      <c r="C406" s="118" t="s">
        <v>245</v>
      </c>
      <c r="D406" s="118" t="s">
        <v>289</v>
      </c>
      <c r="E406" s="118" t="s">
        <v>5</v>
      </c>
      <c r="F406" s="119" t="s">
        <v>245</v>
      </c>
      <c r="G406" s="30">
        <v>50</v>
      </c>
      <c r="H406" s="30">
        <v>21</v>
      </c>
      <c r="I406" s="30">
        <v>2</v>
      </c>
      <c r="J406" s="30">
        <v>2</v>
      </c>
      <c r="K406" s="30">
        <v>6768</v>
      </c>
      <c r="L406" s="30">
        <v>3000</v>
      </c>
      <c r="M406" s="30">
        <v>0</v>
      </c>
      <c r="N406" s="30">
        <v>326</v>
      </c>
      <c r="O406" s="30">
        <v>5408</v>
      </c>
      <c r="P406" s="30">
        <v>2367</v>
      </c>
      <c r="Q406" s="30">
        <v>0</v>
      </c>
      <c r="R406" s="30">
        <v>290</v>
      </c>
      <c r="S406" s="56">
        <f t="shared" si="49"/>
        <v>0.79905437352245867</v>
      </c>
      <c r="T406" s="56">
        <f t="shared" si="50"/>
        <v>0.78900000000000003</v>
      </c>
      <c r="U406" s="56" t="e">
        <f t="shared" si="51"/>
        <v>#DIV/0!</v>
      </c>
      <c r="V406" s="57">
        <f t="shared" si="52"/>
        <v>0.88957055214723924</v>
      </c>
      <c r="W406" s="30">
        <v>62000</v>
      </c>
      <c r="X406" s="30">
        <v>91512</v>
      </c>
      <c r="Y406" s="30">
        <v>35989</v>
      </c>
      <c r="Z406" s="30">
        <v>22440</v>
      </c>
      <c r="AA406" s="30">
        <v>24394</v>
      </c>
      <c r="AB406" s="30">
        <v>24000</v>
      </c>
      <c r="AC406" s="30">
        <v>35834</v>
      </c>
      <c r="AD406" s="30">
        <v>4656</v>
      </c>
      <c r="AE406" s="55">
        <f t="shared" si="53"/>
        <v>0.39345161290322583</v>
      </c>
      <c r="AF406" s="55">
        <f t="shared" si="54"/>
        <v>0.26226068712300027</v>
      </c>
      <c r="AG406" s="55">
        <f t="shared" si="55"/>
        <v>0.99569312845591706</v>
      </c>
      <c r="AH406" s="55">
        <f t="shared" si="56"/>
        <v>0.20748663101604278</v>
      </c>
    </row>
    <row r="407" spans="1:34" s="40" customFormat="1" ht="12" x14ac:dyDescent="0.2">
      <c r="A407" s="118" t="s">
        <v>361</v>
      </c>
      <c r="B407" s="118" t="s">
        <v>79</v>
      </c>
      <c r="C407" s="118" t="s">
        <v>245</v>
      </c>
      <c r="D407" s="118" t="s">
        <v>454</v>
      </c>
      <c r="E407" s="118" t="s">
        <v>170</v>
      </c>
      <c r="F407" s="119" t="s">
        <v>245</v>
      </c>
      <c r="G407" s="30">
        <v>78</v>
      </c>
      <c r="H407" s="30">
        <v>39</v>
      </c>
      <c r="I407" s="30">
        <v>43</v>
      </c>
      <c r="J407" s="30">
        <v>105</v>
      </c>
      <c r="K407" s="30">
        <v>1369</v>
      </c>
      <c r="L407" s="30">
        <v>710</v>
      </c>
      <c r="M407" s="30">
        <v>817</v>
      </c>
      <c r="N407" s="30">
        <v>1432</v>
      </c>
      <c r="O407" s="30">
        <v>1322</v>
      </c>
      <c r="P407" s="30">
        <v>560</v>
      </c>
      <c r="Q407" s="30">
        <v>654</v>
      </c>
      <c r="R407" s="30">
        <v>1268</v>
      </c>
      <c r="S407" s="56">
        <f t="shared" si="49"/>
        <v>0.96566837107377645</v>
      </c>
      <c r="T407" s="56">
        <f t="shared" si="50"/>
        <v>0.78873239436619713</v>
      </c>
      <c r="U407" s="56">
        <f t="shared" si="51"/>
        <v>0.80048959608323134</v>
      </c>
      <c r="V407" s="57">
        <f t="shared" si="52"/>
        <v>0.88547486033519551</v>
      </c>
      <c r="W407" s="30">
        <v>199547</v>
      </c>
      <c r="X407" s="30">
        <v>114385</v>
      </c>
      <c r="Y407" s="30">
        <v>104200</v>
      </c>
      <c r="Z407" s="30">
        <v>163900</v>
      </c>
      <c r="AA407" s="30">
        <v>164491</v>
      </c>
      <c r="AB407" s="30">
        <v>77634</v>
      </c>
      <c r="AC407" s="30">
        <v>51025</v>
      </c>
      <c r="AD407" s="30">
        <v>46195</v>
      </c>
      <c r="AE407" s="55">
        <f t="shared" si="53"/>
        <v>0.82432208953279174</v>
      </c>
      <c r="AF407" s="55">
        <f t="shared" si="54"/>
        <v>0.67870787253573461</v>
      </c>
      <c r="AG407" s="55">
        <f t="shared" si="55"/>
        <v>0.48968330134357008</v>
      </c>
      <c r="AH407" s="55">
        <f t="shared" si="56"/>
        <v>0.28184868822452713</v>
      </c>
    </row>
    <row r="408" spans="1:34" s="40" customFormat="1" ht="12" x14ac:dyDescent="0.2">
      <c r="A408" s="118" t="s">
        <v>361</v>
      </c>
      <c r="B408" s="118" t="s">
        <v>79</v>
      </c>
      <c r="C408" s="118" t="s">
        <v>245</v>
      </c>
      <c r="D408" s="118" t="s">
        <v>449</v>
      </c>
      <c r="E408" s="118" t="s">
        <v>165</v>
      </c>
      <c r="F408" s="119" t="s">
        <v>245</v>
      </c>
      <c r="G408" s="30">
        <v>5</v>
      </c>
      <c r="H408" s="30">
        <v>1</v>
      </c>
      <c r="I408" s="30">
        <v>1</v>
      </c>
      <c r="J408" s="120"/>
      <c r="K408" s="30">
        <v>68</v>
      </c>
      <c r="L408" s="30">
        <v>19</v>
      </c>
      <c r="M408" s="30">
        <v>19</v>
      </c>
      <c r="N408" s="120"/>
      <c r="O408" s="30">
        <v>56</v>
      </c>
      <c r="P408" s="30">
        <v>10</v>
      </c>
      <c r="Q408" s="30">
        <v>8</v>
      </c>
      <c r="R408" s="120"/>
      <c r="S408" s="56">
        <f t="shared" si="49"/>
        <v>0.82352941176470584</v>
      </c>
      <c r="T408" s="56">
        <f t="shared" si="50"/>
        <v>0.52631578947368418</v>
      </c>
      <c r="U408" s="56">
        <f t="shared" si="51"/>
        <v>0.42105263157894735</v>
      </c>
      <c r="V408" s="57" t="e">
        <f t="shared" si="52"/>
        <v>#DIV/0!</v>
      </c>
      <c r="W408" s="30">
        <v>6358</v>
      </c>
      <c r="X408" s="30">
        <v>800</v>
      </c>
      <c r="Y408" s="30">
        <v>4000</v>
      </c>
      <c r="Z408" s="120"/>
      <c r="AA408" s="30">
        <v>410</v>
      </c>
      <c r="AB408" s="30">
        <v>0</v>
      </c>
      <c r="AC408" s="30">
        <v>3025</v>
      </c>
      <c r="AD408" s="120"/>
      <c r="AE408" s="55">
        <f t="shared" si="53"/>
        <v>6.4485687323057567E-2</v>
      </c>
      <c r="AF408" s="55">
        <f t="shared" si="54"/>
        <v>0</v>
      </c>
      <c r="AG408" s="55">
        <f t="shared" si="55"/>
        <v>0.75624999999999998</v>
      </c>
      <c r="AH408" s="55" t="e">
        <f t="shared" si="56"/>
        <v>#DIV/0!</v>
      </c>
    </row>
    <row r="409" spans="1:34" s="40" customFormat="1" ht="12" x14ac:dyDescent="0.2">
      <c r="A409" s="118" t="s">
        <v>361</v>
      </c>
      <c r="B409" s="118" t="s">
        <v>79</v>
      </c>
      <c r="C409" s="118" t="s">
        <v>245</v>
      </c>
      <c r="D409" s="118" t="s">
        <v>441</v>
      </c>
      <c r="E409" s="118" t="s">
        <v>158</v>
      </c>
      <c r="F409" s="119" t="s">
        <v>245</v>
      </c>
      <c r="G409" s="120"/>
      <c r="H409" s="30">
        <v>1</v>
      </c>
      <c r="I409" s="120"/>
      <c r="J409" s="120"/>
      <c r="K409" s="120"/>
      <c r="L409" s="30">
        <v>0</v>
      </c>
      <c r="M409" s="120"/>
      <c r="N409" s="120"/>
      <c r="O409" s="120"/>
      <c r="P409" s="30">
        <v>0</v>
      </c>
      <c r="Q409" s="120"/>
      <c r="R409" s="120"/>
      <c r="S409" s="56" t="e">
        <f t="shared" si="49"/>
        <v>#DIV/0!</v>
      </c>
      <c r="T409" s="56" t="e">
        <f t="shared" si="50"/>
        <v>#DIV/0!</v>
      </c>
      <c r="U409" s="56" t="e">
        <f t="shared" si="51"/>
        <v>#DIV/0!</v>
      </c>
      <c r="V409" s="57" t="e">
        <f t="shared" si="52"/>
        <v>#DIV/0!</v>
      </c>
      <c r="W409" s="120"/>
      <c r="X409" s="30">
        <v>24000</v>
      </c>
      <c r="Y409" s="120"/>
      <c r="Z409" s="120"/>
      <c r="AA409" s="120"/>
      <c r="AB409" s="30">
        <v>23854</v>
      </c>
      <c r="AC409" s="120"/>
      <c r="AD409" s="120"/>
      <c r="AE409" s="55" t="e">
        <f t="shared" si="53"/>
        <v>#DIV/0!</v>
      </c>
      <c r="AF409" s="55">
        <f t="shared" si="54"/>
        <v>0.99391666666666667</v>
      </c>
      <c r="AG409" s="55" t="e">
        <f t="shared" si="55"/>
        <v>#DIV/0!</v>
      </c>
      <c r="AH409" s="55" t="e">
        <f t="shared" si="56"/>
        <v>#DIV/0!</v>
      </c>
    </row>
    <row r="410" spans="1:34" s="40" customFormat="1" ht="12" x14ac:dyDescent="0.2">
      <c r="A410" s="118" t="s">
        <v>361</v>
      </c>
      <c r="B410" s="118" t="s">
        <v>79</v>
      </c>
      <c r="C410" s="118" t="s">
        <v>245</v>
      </c>
      <c r="D410" s="118" t="s">
        <v>287</v>
      </c>
      <c r="E410" s="118" t="s">
        <v>3</v>
      </c>
      <c r="F410" s="119" t="s">
        <v>245</v>
      </c>
      <c r="G410" s="30">
        <v>1417</v>
      </c>
      <c r="H410" s="30">
        <v>806</v>
      </c>
      <c r="I410" s="30">
        <v>1005</v>
      </c>
      <c r="J410" s="30">
        <v>1489</v>
      </c>
      <c r="K410" s="30">
        <v>175789</v>
      </c>
      <c r="L410" s="30">
        <v>58369</v>
      </c>
      <c r="M410" s="30">
        <v>84304</v>
      </c>
      <c r="N410" s="30">
        <v>199878</v>
      </c>
      <c r="O410" s="30">
        <v>146869</v>
      </c>
      <c r="P410" s="30">
        <v>48690</v>
      </c>
      <c r="Q410" s="30">
        <v>72358</v>
      </c>
      <c r="R410" s="30">
        <v>168996</v>
      </c>
      <c r="S410" s="56">
        <f t="shared" si="49"/>
        <v>0.83548458663511371</v>
      </c>
      <c r="T410" s="56">
        <f t="shared" si="50"/>
        <v>0.83417567544415705</v>
      </c>
      <c r="U410" s="56">
        <f t="shared" si="51"/>
        <v>0.85829853862212946</v>
      </c>
      <c r="V410" s="57">
        <f t="shared" si="52"/>
        <v>0.84549575240896946</v>
      </c>
      <c r="W410" s="30">
        <v>19704574</v>
      </c>
      <c r="X410" s="30">
        <v>13359555</v>
      </c>
      <c r="Y410" s="30">
        <v>15790233</v>
      </c>
      <c r="Z410" s="30">
        <v>18135580</v>
      </c>
      <c r="AA410" s="30">
        <v>9116423</v>
      </c>
      <c r="AB410" s="30">
        <v>8621257</v>
      </c>
      <c r="AC410" s="30">
        <v>10400966</v>
      </c>
      <c r="AD410" s="30">
        <v>8236198</v>
      </c>
      <c r="AE410" s="55">
        <f t="shared" si="53"/>
        <v>0.4626551682873225</v>
      </c>
      <c r="AF410" s="55">
        <f t="shared" si="54"/>
        <v>0.64532516240249016</v>
      </c>
      <c r="AG410" s="55">
        <f t="shared" si="55"/>
        <v>0.65869616996785296</v>
      </c>
      <c r="AH410" s="55">
        <f t="shared" si="56"/>
        <v>0.45414582825583744</v>
      </c>
    </row>
    <row r="411" spans="1:34" s="40" customFormat="1" ht="12" x14ac:dyDescent="0.2">
      <c r="A411" s="118" t="s">
        <v>361</v>
      </c>
      <c r="B411" s="118" t="s">
        <v>79</v>
      </c>
      <c r="C411" s="118" t="s">
        <v>245</v>
      </c>
      <c r="D411" s="118" t="s">
        <v>291</v>
      </c>
      <c r="E411" s="118" t="s">
        <v>7</v>
      </c>
      <c r="F411" s="119" t="s">
        <v>245</v>
      </c>
      <c r="G411" s="30">
        <v>47</v>
      </c>
      <c r="H411" s="30">
        <v>18</v>
      </c>
      <c r="I411" s="30">
        <v>22</v>
      </c>
      <c r="J411" s="30">
        <v>38</v>
      </c>
      <c r="K411" s="30">
        <v>8822</v>
      </c>
      <c r="L411" s="30">
        <v>3384</v>
      </c>
      <c r="M411" s="30">
        <v>3626</v>
      </c>
      <c r="N411" s="30">
        <v>6260</v>
      </c>
      <c r="O411" s="30">
        <v>5462</v>
      </c>
      <c r="P411" s="30">
        <v>2458</v>
      </c>
      <c r="Q411" s="30">
        <v>1772</v>
      </c>
      <c r="R411" s="30">
        <v>2923</v>
      </c>
      <c r="S411" s="56">
        <f t="shared" si="49"/>
        <v>0.61913398322375879</v>
      </c>
      <c r="T411" s="56">
        <f t="shared" si="50"/>
        <v>0.72635933806146569</v>
      </c>
      <c r="U411" s="56">
        <f t="shared" si="51"/>
        <v>0.4886927744070601</v>
      </c>
      <c r="V411" s="57">
        <f t="shared" si="52"/>
        <v>0.46693290734824283</v>
      </c>
      <c r="W411" s="30">
        <v>18515</v>
      </c>
      <c r="X411" s="30">
        <v>0</v>
      </c>
      <c r="Y411" s="30">
        <v>410888</v>
      </c>
      <c r="Z411" s="30">
        <v>699238</v>
      </c>
      <c r="AA411" s="30">
        <v>2473</v>
      </c>
      <c r="AB411" s="30">
        <v>0</v>
      </c>
      <c r="AC411" s="30">
        <v>6739</v>
      </c>
      <c r="AD411" s="30">
        <v>9223</v>
      </c>
      <c r="AE411" s="55">
        <f t="shared" si="53"/>
        <v>0.13356737780178235</v>
      </c>
      <c r="AF411" s="55" t="e">
        <f t="shared" si="54"/>
        <v>#DIV/0!</v>
      </c>
      <c r="AG411" s="55">
        <f t="shared" si="55"/>
        <v>1.6401063063413875E-2</v>
      </c>
      <c r="AH411" s="55">
        <f t="shared" si="56"/>
        <v>1.319007262191128E-2</v>
      </c>
    </row>
    <row r="412" spans="1:34" s="40" customFormat="1" ht="12" x14ac:dyDescent="0.2">
      <c r="A412" s="118" t="s">
        <v>361</v>
      </c>
      <c r="B412" s="118" t="s">
        <v>79</v>
      </c>
      <c r="C412" s="118" t="s">
        <v>245</v>
      </c>
      <c r="D412" s="118" t="s">
        <v>450</v>
      </c>
      <c r="E412" s="118" t="s">
        <v>166</v>
      </c>
      <c r="F412" s="119" t="s">
        <v>245</v>
      </c>
      <c r="G412" s="30">
        <v>6</v>
      </c>
      <c r="H412" s="30">
        <v>6</v>
      </c>
      <c r="I412" s="30">
        <v>16</v>
      </c>
      <c r="J412" s="30">
        <v>26</v>
      </c>
      <c r="K412" s="30">
        <v>78</v>
      </c>
      <c r="L412" s="30">
        <v>66</v>
      </c>
      <c r="M412" s="30">
        <v>271</v>
      </c>
      <c r="N412" s="30">
        <v>468</v>
      </c>
      <c r="O412" s="30">
        <v>62</v>
      </c>
      <c r="P412" s="30">
        <v>63</v>
      </c>
      <c r="Q412" s="30">
        <v>256</v>
      </c>
      <c r="R412" s="30">
        <v>397</v>
      </c>
      <c r="S412" s="56">
        <f t="shared" si="49"/>
        <v>0.79487179487179482</v>
      </c>
      <c r="T412" s="56">
        <f t="shared" si="50"/>
        <v>0.95454545454545459</v>
      </c>
      <c r="U412" s="56">
        <f t="shared" si="51"/>
        <v>0.94464944649446492</v>
      </c>
      <c r="V412" s="57">
        <f t="shared" si="52"/>
        <v>0.84829059829059827</v>
      </c>
      <c r="W412" s="30">
        <v>6137</v>
      </c>
      <c r="X412" s="30">
        <v>11200</v>
      </c>
      <c r="Y412" s="30">
        <v>13700</v>
      </c>
      <c r="Z412" s="30">
        <v>23800</v>
      </c>
      <c r="AA412" s="30">
        <v>1140</v>
      </c>
      <c r="AB412" s="30">
        <v>5975</v>
      </c>
      <c r="AC412" s="30">
        <v>0</v>
      </c>
      <c r="AD412" s="30">
        <v>0</v>
      </c>
      <c r="AE412" s="55">
        <f t="shared" si="53"/>
        <v>0.18575851393188855</v>
      </c>
      <c r="AF412" s="55">
        <f t="shared" si="54"/>
        <v>0.5334821428571429</v>
      </c>
      <c r="AG412" s="55">
        <f t="shared" si="55"/>
        <v>0</v>
      </c>
      <c r="AH412" s="55">
        <f t="shared" si="56"/>
        <v>0</v>
      </c>
    </row>
    <row r="413" spans="1:34" s="40" customFormat="1" ht="12" x14ac:dyDescent="0.2">
      <c r="A413" s="118" t="s">
        <v>361</v>
      </c>
      <c r="B413" s="118" t="s">
        <v>79</v>
      </c>
      <c r="C413" s="118" t="s">
        <v>245</v>
      </c>
      <c r="D413" s="118" t="s">
        <v>472</v>
      </c>
      <c r="E413" s="118" t="s">
        <v>188</v>
      </c>
      <c r="F413" s="119" t="s">
        <v>245</v>
      </c>
      <c r="G413" s="120"/>
      <c r="H413" s="30">
        <v>1</v>
      </c>
      <c r="I413" s="120"/>
      <c r="J413" s="120"/>
      <c r="K413" s="120"/>
      <c r="L413" s="30">
        <v>180</v>
      </c>
      <c r="M413" s="120"/>
      <c r="N413" s="120"/>
      <c r="O413" s="120"/>
      <c r="P413" s="30">
        <v>169</v>
      </c>
      <c r="Q413" s="120"/>
      <c r="R413" s="120"/>
      <c r="S413" s="56" t="e">
        <f t="shared" si="49"/>
        <v>#DIV/0!</v>
      </c>
      <c r="T413" s="56">
        <f t="shared" si="50"/>
        <v>0.93888888888888888</v>
      </c>
      <c r="U413" s="56" t="e">
        <f t="shared" si="51"/>
        <v>#DIV/0!</v>
      </c>
      <c r="V413" s="57" t="e">
        <f t="shared" si="52"/>
        <v>#DIV/0!</v>
      </c>
      <c r="W413" s="120"/>
      <c r="X413" s="30">
        <v>0</v>
      </c>
      <c r="Y413" s="120"/>
      <c r="Z413" s="120"/>
      <c r="AA413" s="120"/>
      <c r="AB413" s="30">
        <v>0</v>
      </c>
      <c r="AC413" s="120"/>
      <c r="AD413" s="120"/>
      <c r="AE413" s="55" t="e">
        <f t="shared" si="53"/>
        <v>#DIV/0!</v>
      </c>
      <c r="AF413" s="55" t="e">
        <f t="shared" si="54"/>
        <v>#DIV/0!</v>
      </c>
      <c r="AG413" s="55" t="e">
        <f t="shared" si="55"/>
        <v>#DIV/0!</v>
      </c>
      <c r="AH413" s="55" t="e">
        <f t="shared" si="56"/>
        <v>#DIV/0!</v>
      </c>
    </row>
    <row r="414" spans="1:34" s="40" customFormat="1" ht="12" x14ac:dyDescent="0.2">
      <c r="A414" s="118" t="s">
        <v>492</v>
      </c>
      <c r="B414" s="118" t="s">
        <v>79</v>
      </c>
      <c r="C414" s="118" t="s">
        <v>245</v>
      </c>
      <c r="D414" s="118" t="s">
        <v>454</v>
      </c>
      <c r="E414" s="118" t="s">
        <v>170</v>
      </c>
      <c r="F414" s="119" t="s">
        <v>245</v>
      </c>
      <c r="G414" s="120"/>
      <c r="H414" s="30">
        <v>2</v>
      </c>
      <c r="I414" s="30">
        <v>1</v>
      </c>
      <c r="J414" s="30">
        <v>1</v>
      </c>
      <c r="K414" s="120"/>
      <c r="L414" s="30">
        <v>0</v>
      </c>
      <c r="M414" s="30">
        <v>19</v>
      </c>
      <c r="N414" s="30">
        <v>9</v>
      </c>
      <c r="O414" s="120"/>
      <c r="P414" s="30">
        <v>0</v>
      </c>
      <c r="Q414" s="30">
        <v>12</v>
      </c>
      <c r="R414" s="30">
        <v>6</v>
      </c>
      <c r="S414" s="56" t="e">
        <f t="shared" si="49"/>
        <v>#DIV/0!</v>
      </c>
      <c r="T414" s="56" t="e">
        <f t="shared" si="50"/>
        <v>#DIV/0!</v>
      </c>
      <c r="U414" s="56">
        <f t="shared" si="51"/>
        <v>0.63157894736842102</v>
      </c>
      <c r="V414" s="57">
        <f t="shared" si="52"/>
        <v>0.66666666666666663</v>
      </c>
      <c r="W414" s="120"/>
      <c r="X414" s="30">
        <v>7100</v>
      </c>
      <c r="Y414" s="30">
        <v>4000</v>
      </c>
      <c r="Z414" s="30">
        <v>1345</v>
      </c>
      <c r="AA414" s="120"/>
      <c r="AB414" s="30">
        <v>1820</v>
      </c>
      <c r="AC414" s="30">
        <v>2515</v>
      </c>
      <c r="AD414" s="30">
        <v>205</v>
      </c>
      <c r="AE414" s="55" t="e">
        <f t="shared" si="53"/>
        <v>#DIV/0!</v>
      </c>
      <c r="AF414" s="55">
        <f t="shared" si="54"/>
        <v>0.25633802816901408</v>
      </c>
      <c r="AG414" s="55">
        <f t="shared" si="55"/>
        <v>0.62875000000000003</v>
      </c>
      <c r="AH414" s="55">
        <f t="shared" si="56"/>
        <v>0.15241635687732341</v>
      </c>
    </row>
    <row r="415" spans="1:34" s="40" customFormat="1" ht="12" x14ac:dyDescent="0.2">
      <c r="A415" s="118" t="s">
        <v>492</v>
      </c>
      <c r="B415" s="118" t="s">
        <v>79</v>
      </c>
      <c r="C415" s="118" t="s">
        <v>245</v>
      </c>
      <c r="D415" s="118" t="s">
        <v>448</v>
      </c>
      <c r="E415" s="118" t="s">
        <v>164</v>
      </c>
      <c r="F415" s="119" t="s">
        <v>245</v>
      </c>
      <c r="G415" s="30">
        <v>3</v>
      </c>
      <c r="H415" s="120"/>
      <c r="I415" s="120"/>
      <c r="J415" s="120"/>
      <c r="K415" s="30">
        <v>57</v>
      </c>
      <c r="L415" s="120"/>
      <c r="M415" s="120"/>
      <c r="N415" s="120"/>
      <c r="O415" s="30">
        <v>5</v>
      </c>
      <c r="P415" s="120"/>
      <c r="Q415" s="120"/>
      <c r="R415" s="120"/>
      <c r="S415" s="56">
        <f t="shared" si="49"/>
        <v>8.771929824561403E-2</v>
      </c>
      <c r="T415" s="56" t="e">
        <f t="shared" si="50"/>
        <v>#DIV/0!</v>
      </c>
      <c r="U415" s="56" t="e">
        <f t="shared" si="51"/>
        <v>#DIV/0!</v>
      </c>
      <c r="V415" s="57" t="e">
        <f t="shared" si="52"/>
        <v>#DIV/0!</v>
      </c>
      <c r="W415" s="30">
        <v>4200</v>
      </c>
      <c r="X415" s="120"/>
      <c r="Y415" s="120"/>
      <c r="Z415" s="120"/>
      <c r="AA415" s="30">
        <v>1320</v>
      </c>
      <c r="AB415" s="120"/>
      <c r="AC415" s="120"/>
      <c r="AD415" s="120"/>
      <c r="AE415" s="55">
        <f t="shared" si="53"/>
        <v>0.31428571428571428</v>
      </c>
      <c r="AF415" s="55" t="e">
        <f t="shared" si="54"/>
        <v>#DIV/0!</v>
      </c>
      <c r="AG415" s="55" t="e">
        <f t="shared" si="55"/>
        <v>#DIV/0!</v>
      </c>
      <c r="AH415" s="55" t="e">
        <f t="shared" si="56"/>
        <v>#DIV/0!</v>
      </c>
    </row>
    <row r="416" spans="1:34" s="40" customFormat="1" ht="12" x14ac:dyDescent="0.2">
      <c r="A416" s="118" t="s">
        <v>492</v>
      </c>
      <c r="B416" s="118" t="s">
        <v>79</v>
      </c>
      <c r="C416" s="118" t="s">
        <v>245</v>
      </c>
      <c r="D416" s="118" t="s">
        <v>450</v>
      </c>
      <c r="E416" s="118" t="s">
        <v>166</v>
      </c>
      <c r="F416" s="119" t="s">
        <v>245</v>
      </c>
      <c r="G416" s="30">
        <v>1</v>
      </c>
      <c r="H416" s="120"/>
      <c r="I416" s="120"/>
      <c r="J416" s="120"/>
      <c r="K416" s="30">
        <v>0</v>
      </c>
      <c r="L416" s="120"/>
      <c r="M416" s="120"/>
      <c r="N416" s="120"/>
      <c r="O416" s="30">
        <v>0</v>
      </c>
      <c r="P416" s="120"/>
      <c r="Q416" s="120"/>
      <c r="R416" s="120"/>
      <c r="S416" s="56" t="e">
        <f t="shared" si="49"/>
        <v>#DIV/0!</v>
      </c>
      <c r="T416" s="56" t="e">
        <f t="shared" si="50"/>
        <v>#DIV/0!</v>
      </c>
      <c r="U416" s="56" t="e">
        <f t="shared" si="51"/>
        <v>#DIV/0!</v>
      </c>
      <c r="V416" s="57" t="e">
        <f t="shared" si="52"/>
        <v>#DIV/0!</v>
      </c>
      <c r="W416" s="30">
        <v>3000</v>
      </c>
      <c r="X416" s="120"/>
      <c r="Y416" s="120"/>
      <c r="Z416" s="120"/>
      <c r="AA416" s="30">
        <v>1140</v>
      </c>
      <c r="AB416" s="120"/>
      <c r="AC416" s="120"/>
      <c r="AD416" s="120"/>
      <c r="AE416" s="55">
        <f t="shared" si="53"/>
        <v>0.38</v>
      </c>
      <c r="AF416" s="55" t="e">
        <f t="shared" si="54"/>
        <v>#DIV/0!</v>
      </c>
      <c r="AG416" s="55" t="e">
        <f t="shared" si="55"/>
        <v>#DIV/0!</v>
      </c>
      <c r="AH416" s="55" t="e">
        <f t="shared" si="56"/>
        <v>#DIV/0!</v>
      </c>
    </row>
    <row r="417" spans="1:34" s="40" customFormat="1" ht="12" x14ac:dyDescent="0.2">
      <c r="A417" s="118" t="s">
        <v>492</v>
      </c>
      <c r="B417" s="118" t="s">
        <v>79</v>
      </c>
      <c r="C417" s="118" t="s">
        <v>245</v>
      </c>
      <c r="D417" s="118" t="s">
        <v>447</v>
      </c>
      <c r="E417" s="118" t="s">
        <v>163</v>
      </c>
      <c r="F417" s="119" t="s">
        <v>245</v>
      </c>
      <c r="G417" s="30">
        <v>1</v>
      </c>
      <c r="H417" s="120"/>
      <c r="I417" s="120"/>
      <c r="J417" s="30">
        <v>1</v>
      </c>
      <c r="K417" s="30">
        <v>19</v>
      </c>
      <c r="L417" s="120"/>
      <c r="M417" s="120"/>
      <c r="N417" s="30">
        <v>9</v>
      </c>
      <c r="O417" s="30">
        <v>13</v>
      </c>
      <c r="P417" s="120"/>
      <c r="Q417" s="120"/>
      <c r="R417" s="30">
        <v>3</v>
      </c>
      <c r="S417" s="56">
        <f t="shared" si="49"/>
        <v>0.68421052631578949</v>
      </c>
      <c r="T417" s="56" t="e">
        <f t="shared" si="50"/>
        <v>#DIV/0!</v>
      </c>
      <c r="U417" s="56" t="e">
        <f t="shared" si="51"/>
        <v>#DIV/0!</v>
      </c>
      <c r="V417" s="57">
        <f t="shared" si="52"/>
        <v>0.33333333333333331</v>
      </c>
      <c r="W417" s="30">
        <v>3000</v>
      </c>
      <c r="X417" s="120"/>
      <c r="Y417" s="120"/>
      <c r="Z417" s="30">
        <v>1345</v>
      </c>
      <c r="AA417" s="30">
        <v>300</v>
      </c>
      <c r="AB417" s="120"/>
      <c r="AC417" s="120"/>
      <c r="AD417" s="30">
        <v>170</v>
      </c>
      <c r="AE417" s="55">
        <f t="shared" si="53"/>
        <v>0.1</v>
      </c>
      <c r="AF417" s="55" t="e">
        <f t="shared" si="54"/>
        <v>#DIV/0!</v>
      </c>
      <c r="AG417" s="55" t="e">
        <f t="shared" si="55"/>
        <v>#DIV/0!</v>
      </c>
      <c r="AH417" s="55">
        <f t="shared" si="56"/>
        <v>0.12639405204460966</v>
      </c>
    </row>
    <row r="418" spans="1:34" s="40" customFormat="1" ht="12" x14ac:dyDescent="0.2">
      <c r="A418" s="118" t="s">
        <v>492</v>
      </c>
      <c r="B418" s="118" t="s">
        <v>79</v>
      </c>
      <c r="C418" s="118" t="s">
        <v>245</v>
      </c>
      <c r="D418" s="118" t="s">
        <v>361</v>
      </c>
      <c r="E418" s="118" t="s">
        <v>79</v>
      </c>
      <c r="F418" s="119" t="s">
        <v>245</v>
      </c>
      <c r="G418" s="30">
        <v>31</v>
      </c>
      <c r="H418" s="30">
        <v>17</v>
      </c>
      <c r="I418" s="30">
        <v>20</v>
      </c>
      <c r="J418" s="30">
        <v>40</v>
      </c>
      <c r="K418" s="30">
        <v>557</v>
      </c>
      <c r="L418" s="30">
        <v>287</v>
      </c>
      <c r="M418" s="30">
        <v>331</v>
      </c>
      <c r="N418" s="30">
        <v>600</v>
      </c>
      <c r="O418" s="30">
        <v>495</v>
      </c>
      <c r="P418" s="30">
        <v>199</v>
      </c>
      <c r="Q418" s="30">
        <v>277</v>
      </c>
      <c r="R418" s="30">
        <v>466</v>
      </c>
      <c r="S418" s="56">
        <f t="shared" si="49"/>
        <v>0.88868940754039494</v>
      </c>
      <c r="T418" s="56">
        <f t="shared" si="50"/>
        <v>0.69337979094076652</v>
      </c>
      <c r="U418" s="56">
        <f t="shared" si="51"/>
        <v>0.8368580060422961</v>
      </c>
      <c r="V418" s="57">
        <f t="shared" si="52"/>
        <v>0.77666666666666662</v>
      </c>
      <c r="W418" s="30">
        <v>72637</v>
      </c>
      <c r="X418" s="30">
        <v>50000</v>
      </c>
      <c r="Y418" s="30">
        <v>32600</v>
      </c>
      <c r="Z418" s="30">
        <v>45375</v>
      </c>
      <c r="AA418" s="30">
        <v>21875</v>
      </c>
      <c r="AB418" s="30">
        <v>14170</v>
      </c>
      <c r="AC418" s="30">
        <v>4690</v>
      </c>
      <c r="AD418" s="30">
        <v>3730</v>
      </c>
      <c r="AE418" s="55">
        <f t="shared" si="53"/>
        <v>0.30115505871663201</v>
      </c>
      <c r="AF418" s="55">
        <f t="shared" si="54"/>
        <v>0.28339999999999999</v>
      </c>
      <c r="AG418" s="55">
        <f t="shared" si="55"/>
        <v>0.14386503067484663</v>
      </c>
      <c r="AH418" s="55">
        <f t="shared" si="56"/>
        <v>8.2203856749311299E-2</v>
      </c>
    </row>
    <row r="419" spans="1:34" s="40" customFormat="1" ht="12" x14ac:dyDescent="0.2">
      <c r="A419" s="118" t="s">
        <v>450</v>
      </c>
      <c r="B419" s="118" t="s">
        <v>166</v>
      </c>
      <c r="C419" s="118" t="s">
        <v>245</v>
      </c>
      <c r="D419" s="118" t="s">
        <v>445</v>
      </c>
      <c r="E419" s="118" t="s">
        <v>162</v>
      </c>
      <c r="F419" s="119" t="s">
        <v>245</v>
      </c>
      <c r="G419" s="120"/>
      <c r="H419" s="120"/>
      <c r="I419" s="120"/>
      <c r="J419" s="30">
        <v>1</v>
      </c>
      <c r="K419" s="120"/>
      <c r="L419" s="120"/>
      <c r="M419" s="120"/>
      <c r="N419" s="30">
        <v>9</v>
      </c>
      <c r="O419" s="120"/>
      <c r="P419" s="120"/>
      <c r="Q419" s="120"/>
      <c r="R419" s="30">
        <v>0</v>
      </c>
      <c r="S419" s="56" t="e">
        <f t="shared" si="49"/>
        <v>#DIV/0!</v>
      </c>
      <c r="T419" s="56" t="e">
        <f t="shared" si="50"/>
        <v>#DIV/0!</v>
      </c>
      <c r="U419" s="56" t="e">
        <f t="shared" si="51"/>
        <v>#DIV/0!</v>
      </c>
      <c r="V419" s="57">
        <f t="shared" si="52"/>
        <v>0</v>
      </c>
      <c r="W419" s="120"/>
      <c r="X419" s="120"/>
      <c r="Y419" s="120"/>
      <c r="Z419" s="30">
        <v>1345</v>
      </c>
      <c r="AA419" s="120"/>
      <c r="AB419" s="120"/>
      <c r="AC419" s="120"/>
      <c r="AD419" s="30">
        <v>0</v>
      </c>
      <c r="AE419" s="55" t="e">
        <f t="shared" si="53"/>
        <v>#DIV/0!</v>
      </c>
      <c r="AF419" s="55" t="e">
        <f t="shared" si="54"/>
        <v>#DIV/0!</v>
      </c>
      <c r="AG419" s="55" t="e">
        <f t="shared" si="55"/>
        <v>#DIV/0!</v>
      </c>
      <c r="AH419" s="55">
        <f t="shared" si="56"/>
        <v>0</v>
      </c>
    </row>
    <row r="420" spans="1:34" s="40" customFormat="1" ht="12" x14ac:dyDescent="0.2">
      <c r="A420" s="118" t="s">
        <v>450</v>
      </c>
      <c r="B420" s="118" t="s">
        <v>166</v>
      </c>
      <c r="C420" s="118" t="s">
        <v>245</v>
      </c>
      <c r="D420" s="118" t="s">
        <v>492</v>
      </c>
      <c r="E420" s="118" t="s">
        <v>79</v>
      </c>
      <c r="F420" s="119" t="s">
        <v>245</v>
      </c>
      <c r="G420" s="120"/>
      <c r="H420" s="120"/>
      <c r="I420" s="30">
        <v>1</v>
      </c>
      <c r="J420" s="120"/>
      <c r="K420" s="120"/>
      <c r="L420" s="120"/>
      <c r="M420" s="30">
        <v>19</v>
      </c>
      <c r="N420" s="120"/>
      <c r="O420" s="120"/>
      <c r="P420" s="120"/>
      <c r="Q420" s="30">
        <v>10</v>
      </c>
      <c r="R420" s="120"/>
      <c r="S420" s="56" t="e">
        <f t="shared" si="49"/>
        <v>#DIV/0!</v>
      </c>
      <c r="T420" s="56" t="e">
        <f t="shared" si="50"/>
        <v>#DIV/0!</v>
      </c>
      <c r="U420" s="56">
        <f t="shared" si="51"/>
        <v>0.52631578947368418</v>
      </c>
      <c r="V420" s="57" t="e">
        <f t="shared" si="52"/>
        <v>#DIV/0!</v>
      </c>
      <c r="W420" s="120"/>
      <c r="X420" s="120"/>
      <c r="Y420" s="30">
        <v>4000</v>
      </c>
      <c r="Z420" s="120"/>
      <c r="AA420" s="120"/>
      <c r="AB420" s="120"/>
      <c r="AC420" s="30">
        <v>850</v>
      </c>
      <c r="AD420" s="120"/>
      <c r="AE420" s="55" t="e">
        <f t="shared" si="53"/>
        <v>#DIV/0!</v>
      </c>
      <c r="AF420" s="55" t="e">
        <f t="shared" si="54"/>
        <v>#DIV/0!</v>
      </c>
      <c r="AG420" s="55">
        <f t="shared" si="55"/>
        <v>0.21249999999999999</v>
      </c>
      <c r="AH420" s="55" t="e">
        <f t="shared" si="56"/>
        <v>#DIV/0!</v>
      </c>
    </row>
    <row r="421" spans="1:34" s="40" customFormat="1" ht="12" x14ac:dyDescent="0.2">
      <c r="A421" s="118" t="s">
        <v>450</v>
      </c>
      <c r="B421" s="118" t="s">
        <v>166</v>
      </c>
      <c r="C421" s="118" t="s">
        <v>245</v>
      </c>
      <c r="D421" s="118" t="s">
        <v>502</v>
      </c>
      <c r="E421" s="118" t="s">
        <v>213</v>
      </c>
      <c r="F421" s="119" t="s">
        <v>245</v>
      </c>
      <c r="G421" s="30">
        <v>1</v>
      </c>
      <c r="H421" s="120"/>
      <c r="I421" s="120"/>
      <c r="J421" s="120"/>
      <c r="K421" s="30">
        <v>0</v>
      </c>
      <c r="L421" s="120"/>
      <c r="M421" s="120"/>
      <c r="N421" s="120"/>
      <c r="O421" s="30">
        <v>0</v>
      </c>
      <c r="P421" s="120"/>
      <c r="Q421" s="120"/>
      <c r="R421" s="120"/>
      <c r="S421" s="56" t="e">
        <f t="shared" si="49"/>
        <v>#DIV/0!</v>
      </c>
      <c r="T421" s="56" t="e">
        <f t="shared" si="50"/>
        <v>#DIV/0!</v>
      </c>
      <c r="U421" s="56" t="e">
        <f t="shared" si="51"/>
        <v>#DIV/0!</v>
      </c>
      <c r="V421" s="57" t="e">
        <f t="shared" si="52"/>
        <v>#DIV/0!</v>
      </c>
      <c r="W421" s="30">
        <v>3000</v>
      </c>
      <c r="X421" s="120"/>
      <c r="Y421" s="120"/>
      <c r="Z421" s="120"/>
      <c r="AA421" s="30">
        <v>1140</v>
      </c>
      <c r="AB421" s="120"/>
      <c r="AC421" s="120"/>
      <c r="AD421" s="120"/>
      <c r="AE421" s="55">
        <f t="shared" si="53"/>
        <v>0.38</v>
      </c>
      <c r="AF421" s="55" t="e">
        <f t="shared" si="54"/>
        <v>#DIV/0!</v>
      </c>
      <c r="AG421" s="55" t="e">
        <f t="shared" si="55"/>
        <v>#DIV/0!</v>
      </c>
      <c r="AH421" s="55" t="e">
        <f t="shared" si="56"/>
        <v>#DIV/0!</v>
      </c>
    </row>
    <row r="422" spans="1:34" s="40" customFormat="1" ht="12" x14ac:dyDescent="0.2">
      <c r="A422" s="118" t="s">
        <v>450</v>
      </c>
      <c r="B422" s="118" t="s">
        <v>166</v>
      </c>
      <c r="C422" s="118" t="s">
        <v>245</v>
      </c>
      <c r="D422" s="118" t="s">
        <v>452</v>
      </c>
      <c r="E422" s="118" t="s">
        <v>168</v>
      </c>
      <c r="F422" s="119" t="s">
        <v>245</v>
      </c>
      <c r="G422" s="120"/>
      <c r="H422" s="30">
        <v>2</v>
      </c>
      <c r="I422" s="30">
        <v>4</v>
      </c>
      <c r="J422" s="120"/>
      <c r="K422" s="120"/>
      <c r="L422" s="30">
        <v>35</v>
      </c>
      <c r="M422" s="30">
        <v>67</v>
      </c>
      <c r="N422" s="120"/>
      <c r="O422" s="120"/>
      <c r="P422" s="30">
        <v>3</v>
      </c>
      <c r="Q422" s="30">
        <v>4</v>
      </c>
      <c r="R422" s="120"/>
      <c r="S422" s="56" t="e">
        <f t="shared" si="49"/>
        <v>#DIV/0!</v>
      </c>
      <c r="T422" s="56">
        <f t="shared" si="50"/>
        <v>8.5714285714285715E-2</v>
      </c>
      <c r="U422" s="56">
        <f t="shared" si="51"/>
        <v>5.9701492537313432E-2</v>
      </c>
      <c r="V422" s="57" t="e">
        <f t="shared" si="52"/>
        <v>#DIV/0!</v>
      </c>
      <c r="W422" s="120"/>
      <c r="X422" s="30">
        <v>1600</v>
      </c>
      <c r="Y422" s="30">
        <v>3200</v>
      </c>
      <c r="Z422" s="120"/>
      <c r="AA422" s="120"/>
      <c r="AB422" s="30">
        <v>0</v>
      </c>
      <c r="AC422" s="30">
        <v>0</v>
      </c>
      <c r="AD422" s="120"/>
      <c r="AE422" s="55" t="e">
        <f t="shared" si="53"/>
        <v>#DIV/0!</v>
      </c>
      <c r="AF422" s="55">
        <f t="shared" si="54"/>
        <v>0</v>
      </c>
      <c r="AG422" s="55">
        <f t="shared" si="55"/>
        <v>0</v>
      </c>
      <c r="AH422" s="55" t="e">
        <f t="shared" si="56"/>
        <v>#DIV/0!</v>
      </c>
    </row>
    <row r="423" spans="1:34" s="40" customFormat="1" ht="12" x14ac:dyDescent="0.2">
      <c r="A423" s="118" t="s">
        <v>450</v>
      </c>
      <c r="B423" s="118" t="s">
        <v>166</v>
      </c>
      <c r="C423" s="118" t="s">
        <v>245</v>
      </c>
      <c r="D423" s="118" t="s">
        <v>447</v>
      </c>
      <c r="E423" s="118" t="s">
        <v>163</v>
      </c>
      <c r="F423" s="119" t="s">
        <v>245</v>
      </c>
      <c r="G423" s="30">
        <v>1</v>
      </c>
      <c r="H423" s="120"/>
      <c r="I423" s="120"/>
      <c r="J423" s="120"/>
      <c r="K423" s="30">
        <v>19</v>
      </c>
      <c r="L423" s="120"/>
      <c r="M423" s="120"/>
      <c r="N423" s="120"/>
      <c r="O423" s="30">
        <v>0</v>
      </c>
      <c r="P423" s="120"/>
      <c r="Q423" s="120"/>
      <c r="R423" s="120"/>
      <c r="S423" s="56">
        <f t="shared" si="49"/>
        <v>0</v>
      </c>
      <c r="T423" s="56" t="e">
        <f t="shared" si="50"/>
        <v>#DIV/0!</v>
      </c>
      <c r="U423" s="56" t="e">
        <f t="shared" si="51"/>
        <v>#DIV/0!</v>
      </c>
      <c r="V423" s="57" t="e">
        <f t="shared" si="52"/>
        <v>#DIV/0!</v>
      </c>
      <c r="W423" s="30">
        <v>1400</v>
      </c>
      <c r="X423" s="120"/>
      <c r="Y423" s="120"/>
      <c r="Z423" s="120"/>
      <c r="AA423" s="30">
        <v>0</v>
      </c>
      <c r="AB423" s="120"/>
      <c r="AC423" s="120"/>
      <c r="AD423" s="120"/>
      <c r="AE423" s="55">
        <f t="shared" si="53"/>
        <v>0</v>
      </c>
      <c r="AF423" s="55" t="e">
        <f t="shared" si="54"/>
        <v>#DIV/0!</v>
      </c>
      <c r="AG423" s="55" t="e">
        <f t="shared" si="55"/>
        <v>#DIV/0!</v>
      </c>
      <c r="AH423" s="55" t="e">
        <f t="shared" si="56"/>
        <v>#DIV/0!</v>
      </c>
    </row>
    <row r="424" spans="1:34" s="40" customFormat="1" ht="12" x14ac:dyDescent="0.2">
      <c r="A424" s="118" t="s">
        <v>450</v>
      </c>
      <c r="B424" s="118" t="s">
        <v>166</v>
      </c>
      <c r="C424" s="118" t="s">
        <v>245</v>
      </c>
      <c r="D424" s="118" t="s">
        <v>448</v>
      </c>
      <c r="E424" s="118" t="s">
        <v>164</v>
      </c>
      <c r="F424" s="119" t="s">
        <v>245</v>
      </c>
      <c r="G424" s="30">
        <v>14</v>
      </c>
      <c r="H424" s="30">
        <v>8</v>
      </c>
      <c r="I424" s="30">
        <v>12</v>
      </c>
      <c r="J424" s="30">
        <v>26</v>
      </c>
      <c r="K424" s="30">
        <v>218</v>
      </c>
      <c r="L424" s="30">
        <v>152</v>
      </c>
      <c r="M424" s="30">
        <v>228</v>
      </c>
      <c r="N424" s="30">
        <v>494</v>
      </c>
      <c r="O424" s="30">
        <v>169</v>
      </c>
      <c r="P424" s="30">
        <v>63</v>
      </c>
      <c r="Q424" s="30">
        <v>134</v>
      </c>
      <c r="R424" s="30">
        <v>356</v>
      </c>
      <c r="S424" s="56">
        <f t="shared" si="49"/>
        <v>0.77522935779816515</v>
      </c>
      <c r="T424" s="56">
        <f t="shared" si="50"/>
        <v>0.41447368421052633</v>
      </c>
      <c r="U424" s="56">
        <f t="shared" si="51"/>
        <v>0.58771929824561409</v>
      </c>
      <c r="V424" s="57">
        <f t="shared" si="52"/>
        <v>0.72064777327935226</v>
      </c>
      <c r="W424" s="30">
        <v>23690</v>
      </c>
      <c r="X424" s="30">
        <v>17000</v>
      </c>
      <c r="Y424" s="30">
        <v>10500</v>
      </c>
      <c r="Z424" s="30">
        <v>23800</v>
      </c>
      <c r="AA424" s="30">
        <v>13080</v>
      </c>
      <c r="AB424" s="30">
        <v>4935</v>
      </c>
      <c r="AC424" s="30">
        <v>0</v>
      </c>
      <c r="AD424" s="30">
        <v>0</v>
      </c>
      <c r="AE424" s="55">
        <f t="shared" si="53"/>
        <v>0.55213170113972143</v>
      </c>
      <c r="AF424" s="55">
        <f t="shared" si="54"/>
        <v>0.29029411764705881</v>
      </c>
      <c r="AG424" s="55">
        <f t="shared" si="55"/>
        <v>0</v>
      </c>
      <c r="AH424" s="55">
        <f t="shared" si="56"/>
        <v>0</v>
      </c>
    </row>
    <row r="425" spans="1:34" s="40" customFormat="1" ht="12" x14ac:dyDescent="0.2">
      <c r="A425" s="118" t="s">
        <v>450</v>
      </c>
      <c r="B425" s="118" t="s">
        <v>166</v>
      </c>
      <c r="C425" s="118" t="s">
        <v>245</v>
      </c>
      <c r="D425" s="118" t="s">
        <v>449</v>
      </c>
      <c r="E425" s="118" t="s">
        <v>165</v>
      </c>
      <c r="F425" s="119" t="s">
        <v>245</v>
      </c>
      <c r="G425" s="30">
        <v>33</v>
      </c>
      <c r="H425" s="30">
        <v>25</v>
      </c>
      <c r="I425" s="30">
        <v>2</v>
      </c>
      <c r="J425" s="120"/>
      <c r="K425" s="30">
        <v>557</v>
      </c>
      <c r="L425" s="30">
        <v>300</v>
      </c>
      <c r="M425" s="30">
        <v>38</v>
      </c>
      <c r="N425" s="120"/>
      <c r="O425" s="30">
        <v>397</v>
      </c>
      <c r="P425" s="30">
        <v>166</v>
      </c>
      <c r="Q425" s="30">
        <v>19</v>
      </c>
      <c r="R425" s="120"/>
      <c r="S425" s="56">
        <f t="shared" si="49"/>
        <v>0.71274685816876127</v>
      </c>
      <c r="T425" s="56">
        <f t="shared" si="50"/>
        <v>0.55333333333333334</v>
      </c>
      <c r="U425" s="56">
        <f t="shared" si="51"/>
        <v>0.5</v>
      </c>
      <c r="V425" s="57" t="e">
        <f t="shared" si="52"/>
        <v>#DIV/0!</v>
      </c>
      <c r="W425" s="30">
        <v>52750</v>
      </c>
      <c r="X425" s="30">
        <v>60063</v>
      </c>
      <c r="Y425" s="30">
        <v>6000</v>
      </c>
      <c r="Z425" s="120"/>
      <c r="AA425" s="30">
        <v>30740</v>
      </c>
      <c r="AB425" s="30">
        <v>36282</v>
      </c>
      <c r="AC425" s="30">
        <v>2850</v>
      </c>
      <c r="AD425" s="120"/>
      <c r="AE425" s="55">
        <f t="shared" si="53"/>
        <v>0.58274881516587673</v>
      </c>
      <c r="AF425" s="55">
        <f t="shared" si="54"/>
        <v>0.60406573098246841</v>
      </c>
      <c r="AG425" s="55">
        <f t="shared" si="55"/>
        <v>0.47499999999999998</v>
      </c>
      <c r="AH425" s="55" t="e">
        <f t="shared" si="56"/>
        <v>#DIV/0!</v>
      </c>
    </row>
    <row r="426" spans="1:34" s="40" customFormat="1" ht="12" x14ac:dyDescent="0.2">
      <c r="A426" s="118" t="s">
        <v>450</v>
      </c>
      <c r="B426" s="118" t="s">
        <v>166</v>
      </c>
      <c r="C426" s="118" t="s">
        <v>245</v>
      </c>
      <c r="D426" s="118" t="s">
        <v>361</v>
      </c>
      <c r="E426" s="118" t="s">
        <v>79</v>
      </c>
      <c r="F426" s="119" t="s">
        <v>245</v>
      </c>
      <c r="G426" s="30">
        <v>8</v>
      </c>
      <c r="H426" s="30">
        <v>6</v>
      </c>
      <c r="I426" s="30">
        <v>16</v>
      </c>
      <c r="J426" s="30">
        <v>25</v>
      </c>
      <c r="K426" s="30">
        <v>119</v>
      </c>
      <c r="L426" s="30">
        <v>67</v>
      </c>
      <c r="M426" s="30">
        <v>268</v>
      </c>
      <c r="N426" s="30">
        <v>453</v>
      </c>
      <c r="O426" s="30">
        <v>88</v>
      </c>
      <c r="P426" s="30">
        <v>44</v>
      </c>
      <c r="Q426" s="30">
        <v>226</v>
      </c>
      <c r="R426" s="30">
        <v>395</v>
      </c>
      <c r="S426" s="56">
        <f t="shared" si="49"/>
        <v>0.73949579831932777</v>
      </c>
      <c r="T426" s="56">
        <f t="shared" si="50"/>
        <v>0.65671641791044777</v>
      </c>
      <c r="U426" s="56">
        <f t="shared" si="51"/>
        <v>0.84328358208955223</v>
      </c>
      <c r="V426" s="57">
        <f t="shared" si="52"/>
        <v>0.87196467991169979</v>
      </c>
      <c r="W426" s="30">
        <v>12037</v>
      </c>
      <c r="X426" s="30">
        <v>11200</v>
      </c>
      <c r="Y426" s="30">
        <v>13700</v>
      </c>
      <c r="Z426" s="30">
        <v>23000</v>
      </c>
      <c r="AA426" s="30">
        <v>1475</v>
      </c>
      <c r="AB426" s="30">
        <v>1700</v>
      </c>
      <c r="AC426" s="30">
        <v>0</v>
      </c>
      <c r="AD426" s="30">
        <v>0</v>
      </c>
      <c r="AE426" s="55">
        <f t="shared" si="53"/>
        <v>0.12253883858104178</v>
      </c>
      <c r="AF426" s="55">
        <f t="shared" si="54"/>
        <v>0.15178571428571427</v>
      </c>
      <c r="AG426" s="55">
        <f t="shared" si="55"/>
        <v>0</v>
      </c>
      <c r="AH426" s="55">
        <f t="shared" si="56"/>
        <v>0</v>
      </c>
    </row>
    <row r="427" spans="1:34" s="40" customFormat="1" ht="12" x14ac:dyDescent="0.2">
      <c r="A427" s="118" t="s">
        <v>450</v>
      </c>
      <c r="B427" s="118" t="s">
        <v>166</v>
      </c>
      <c r="C427" s="118" t="s">
        <v>245</v>
      </c>
      <c r="D427" s="118" t="s">
        <v>398</v>
      </c>
      <c r="E427" s="118" t="s">
        <v>160</v>
      </c>
      <c r="F427" s="119" t="s">
        <v>245</v>
      </c>
      <c r="G427" s="30">
        <v>1</v>
      </c>
      <c r="H427" s="30">
        <v>1</v>
      </c>
      <c r="I427" s="120"/>
      <c r="J427" s="30">
        <v>3</v>
      </c>
      <c r="K427" s="30">
        <v>19</v>
      </c>
      <c r="L427" s="30">
        <v>19</v>
      </c>
      <c r="M427" s="120"/>
      <c r="N427" s="30">
        <v>27</v>
      </c>
      <c r="O427" s="30">
        <v>0</v>
      </c>
      <c r="P427" s="30">
        <v>0</v>
      </c>
      <c r="Q427" s="120"/>
      <c r="R427" s="30">
        <v>9</v>
      </c>
      <c r="S427" s="56">
        <f t="shared" si="49"/>
        <v>0</v>
      </c>
      <c r="T427" s="56">
        <f t="shared" si="50"/>
        <v>0</v>
      </c>
      <c r="U427" s="56" t="e">
        <f t="shared" si="51"/>
        <v>#DIV/0!</v>
      </c>
      <c r="V427" s="57">
        <f t="shared" si="52"/>
        <v>0.33333333333333331</v>
      </c>
      <c r="W427" s="30">
        <v>1400</v>
      </c>
      <c r="X427" s="30">
        <v>3000</v>
      </c>
      <c r="Y427" s="120"/>
      <c r="Z427" s="30">
        <v>4035</v>
      </c>
      <c r="AA427" s="30">
        <v>0</v>
      </c>
      <c r="AB427" s="30">
        <v>0</v>
      </c>
      <c r="AC427" s="120"/>
      <c r="AD427" s="30">
        <v>425</v>
      </c>
      <c r="AE427" s="55">
        <f t="shared" si="53"/>
        <v>0</v>
      </c>
      <c r="AF427" s="55">
        <f t="shared" si="54"/>
        <v>0</v>
      </c>
      <c r="AG427" s="55" t="e">
        <f t="shared" si="55"/>
        <v>#DIV/0!</v>
      </c>
      <c r="AH427" s="55">
        <f t="shared" si="56"/>
        <v>0.10532837670384139</v>
      </c>
    </row>
    <row r="428" spans="1:34" s="40" customFormat="1" ht="12" x14ac:dyDescent="0.2">
      <c r="A428" s="118" t="s">
        <v>454</v>
      </c>
      <c r="B428" s="118" t="s">
        <v>170</v>
      </c>
      <c r="C428" s="118" t="s">
        <v>245</v>
      </c>
      <c r="D428" s="118" t="s">
        <v>447</v>
      </c>
      <c r="E428" s="118" t="s">
        <v>163</v>
      </c>
      <c r="F428" s="119" t="s">
        <v>245</v>
      </c>
      <c r="G428" s="120"/>
      <c r="H428" s="120"/>
      <c r="I428" s="30">
        <v>1</v>
      </c>
      <c r="J428" s="30">
        <v>42</v>
      </c>
      <c r="K428" s="120"/>
      <c r="L428" s="120"/>
      <c r="M428" s="30">
        <v>19</v>
      </c>
      <c r="N428" s="30">
        <v>378</v>
      </c>
      <c r="O428" s="120"/>
      <c r="P428" s="120"/>
      <c r="Q428" s="30">
        <v>18</v>
      </c>
      <c r="R428" s="30">
        <v>165</v>
      </c>
      <c r="S428" s="56" t="e">
        <f t="shared" si="49"/>
        <v>#DIV/0!</v>
      </c>
      <c r="T428" s="56" t="e">
        <f t="shared" si="50"/>
        <v>#DIV/0!</v>
      </c>
      <c r="U428" s="56">
        <f t="shared" si="51"/>
        <v>0.94736842105263153</v>
      </c>
      <c r="V428" s="57">
        <f t="shared" si="52"/>
        <v>0.43650793650793651</v>
      </c>
      <c r="W428" s="120"/>
      <c r="X428" s="120"/>
      <c r="Y428" s="30">
        <v>4000</v>
      </c>
      <c r="Z428" s="30">
        <v>56850</v>
      </c>
      <c r="AA428" s="120"/>
      <c r="AB428" s="120"/>
      <c r="AC428" s="30">
        <v>2025</v>
      </c>
      <c r="AD428" s="30">
        <v>11365</v>
      </c>
      <c r="AE428" s="55" t="e">
        <f t="shared" si="53"/>
        <v>#DIV/0!</v>
      </c>
      <c r="AF428" s="55" t="e">
        <f t="shared" si="54"/>
        <v>#DIV/0!</v>
      </c>
      <c r="AG428" s="55">
        <f t="shared" si="55"/>
        <v>0.50624999999999998</v>
      </c>
      <c r="AH428" s="55">
        <f t="shared" si="56"/>
        <v>0.19991204925241865</v>
      </c>
    </row>
    <row r="429" spans="1:34" s="40" customFormat="1" ht="12" x14ac:dyDescent="0.2">
      <c r="A429" s="118" t="s">
        <v>454</v>
      </c>
      <c r="B429" s="118" t="s">
        <v>170</v>
      </c>
      <c r="C429" s="118" t="s">
        <v>245</v>
      </c>
      <c r="D429" s="118" t="s">
        <v>455</v>
      </c>
      <c r="E429" s="118" t="s">
        <v>171</v>
      </c>
      <c r="F429" s="119" t="s">
        <v>245</v>
      </c>
      <c r="G429" s="30">
        <v>59</v>
      </c>
      <c r="H429" s="30">
        <v>96</v>
      </c>
      <c r="I429" s="30">
        <v>65</v>
      </c>
      <c r="J429" s="30">
        <v>27</v>
      </c>
      <c r="K429" s="30">
        <v>781</v>
      </c>
      <c r="L429" s="30">
        <v>940</v>
      </c>
      <c r="M429" s="30">
        <v>1235</v>
      </c>
      <c r="N429" s="30">
        <v>413</v>
      </c>
      <c r="O429" s="30">
        <v>465</v>
      </c>
      <c r="P429" s="30">
        <v>300</v>
      </c>
      <c r="Q429" s="30">
        <v>337</v>
      </c>
      <c r="R429" s="30">
        <v>182</v>
      </c>
      <c r="S429" s="56">
        <f t="shared" si="49"/>
        <v>0.59539052496798972</v>
      </c>
      <c r="T429" s="56">
        <f t="shared" si="50"/>
        <v>0.31914893617021278</v>
      </c>
      <c r="U429" s="56">
        <f t="shared" si="51"/>
        <v>0.27287449392712548</v>
      </c>
      <c r="V429" s="57">
        <f t="shared" si="52"/>
        <v>0.44067796610169491</v>
      </c>
      <c r="W429" s="30">
        <v>159965</v>
      </c>
      <c r="X429" s="30">
        <v>306165</v>
      </c>
      <c r="Y429" s="30">
        <v>218000</v>
      </c>
      <c r="Z429" s="30">
        <v>81450</v>
      </c>
      <c r="AA429" s="30">
        <v>117290</v>
      </c>
      <c r="AB429" s="30">
        <v>216864</v>
      </c>
      <c r="AC429" s="30">
        <v>138572</v>
      </c>
      <c r="AD429" s="30">
        <v>53110</v>
      </c>
      <c r="AE429" s="55">
        <f t="shared" si="53"/>
        <v>0.73322289250773609</v>
      </c>
      <c r="AF429" s="55">
        <f t="shared" si="54"/>
        <v>0.70832394297192691</v>
      </c>
      <c r="AG429" s="55">
        <f t="shared" si="55"/>
        <v>0.63565137614678902</v>
      </c>
      <c r="AH429" s="55">
        <f t="shared" si="56"/>
        <v>0.65205647636586861</v>
      </c>
    </row>
    <row r="430" spans="1:34" s="40" customFormat="1" ht="12" x14ac:dyDescent="0.2">
      <c r="A430" s="118" t="s">
        <v>454</v>
      </c>
      <c r="B430" s="118" t="s">
        <v>170</v>
      </c>
      <c r="C430" s="118" t="s">
        <v>245</v>
      </c>
      <c r="D430" s="118" t="s">
        <v>361</v>
      </c>
      <c r="E430" s="118" t="s">
        <v>79</v>
      </c>
      <c r="F430" s="119" t="s">
        <v>245</v>
      </c>
      <c r="G430" s="30">
        <v>53</v>
      </c>
      <c r="H430" s="30">
        <v>32</v>
      </c>
      <c r="I430" s="30">
        <v>39</v>
      </c>
      <c r="J430" s="30">
        <v>102</v>
      </c>
      <c r="K430" s="30">
        <v>975</v>
      </c>
      <c r="L430" s="30">
        <v>588</v>
      </c>
      <c r="M430" s="30">
        <v>741</v>
      </c>
      <c r="N430" s="30">
        <v>1396</v>
      </c>
      <c r="O430" s="30">
        <v>874</v>
      </c>
      <c r="P430" s="30">
        <v>490</v>
      </c>
      <c r="Q430" s="30">
        <v>608</v>
      </c>
      <c r="R430" s="30">
        <v>1220</v>
      </c>
      <c r="S430" s="56">
        <f t="shared" si="49"/>
        <v>0.8964102564102564</v>
      </c>
      <c r="T430" s="56">
        <f t="shared" si="50"/>
        <v>0.83333333333333337</v>
      </c>
      <c r="U430" s="56">
        <f t="shared" si="51"/>
        <v>0.82051282051282048</v>
      </c>
      <c r="V430" s="57">
        <f t="shared" si="52"/>
        <v>0.87392550143266479</v>
      </c>
      <c r="W430" s="30">
        <v>127377</v>
      </c>
      <c r="X430" s="30">
        <v>85900</v>
      </c>
      <c r="Y430" s="30">
        <v>88200</v>
      </c>
      <c r="Z430" s="30">
        <v>157760</v>
      </c>
      <c r="AA430" s="30">
        <v>34060</v>
      </c>
      <c r="AB430" s="30">
        <v>16070</v>
      </c>
      <c r="AC430" s="30">
        <v>11650</v>
      </c>
      <c r="AD430" s="30">
        <v>18178</v>
      </c>
      <c r="AE430" s="55">
        <f t="shared" si="53"/>
        <v>0.26739521263650423</v>
      </c>
      <c r="AF430" s="55">
        <f t="shared" si="54"/>
        <v>0.18707799767171129</v>
      </c>
      <c r="AG430" s="55">
        <f t="shared" si="55"/>
        <v>0.13208616780045351</v>
      </c>
      <c r="AH430" s="55">
        <f t="shared" si="56"/>
        <v>0.11522565922920892</v>
      </c>
    </row>
    <row r="431" spans="1:34" s="40" customFormat="1" ht="12" x14ac:dyDescent="0.2">
      <c r="A431" s="118" t="s">
        <v>454</v>
      </c>
      <c r="B431" s="118" t="s">
        <v>170</v>
      </c>
      <c r="C431" s="118" t="s">
        <v>245</v>
      </c>
      <c r="D431" s="118" t="s">
        <v>449</v>
      </c>
      <c r="E431" s="118" t="s">
        <v>165</v>
      </c>
      <c r="F431" s="119" t="s">
        <v>245</v>
      </c>
      <c r="G431" s="30">
        <v>2</v>
      </c>
      <c r="H431" s="120"/>
      <c r="I431" s="120"/>
      <c r="J431" s="120"/>
      <c r="K431" s="30">
        <v>38</v>
      </c>
      <c r="L431" s="120"/>
      <c r="M431" s="120"/>
      <c r="N431" s="120"/>
      <c r="O431" s="30">
        <v>11</v>
      </c>
      <c r="P431" s="120"/>
      <c r="Q431" s="120"/>
      <c r="R431" s="120"/>
      <c r="S431" s="56">
        <f t="shared" si="49"/>
        <v>0.28947368421052633</v>
      </c>
      <c r="T431" s="56" t="e">
        <f t="shared" si="50"/>
        <v>#DIV/0!</v>
      </c>
      <c r="U431" s="56" t="e">
        <f t="shared" si="51"/>
        <v>#DIV/0!</v>
      </c>
      <c r="V431" s="57" t="e">
        <f t="shared" si="52"/>
        <v>#DIV/0!</v>
      </c>
      <c r="W431" s="30">
        <v>3900</v>
      </c>
      <c r="X431" s="120"/>
      <c r="Y431" s="120"/>
      <c r="Z431" s="120"/>
      <c r="AA431" s="30">
        <v>1300</v>
      </c>
      <c r="AB431" s="120"/>
      <c r="AC431" s="120"/>
      <c r="AD431" s="120"/>
      <c r="AE431" s="55">
        <f t="shared" si="53"/>
        <v>0.33333333333333331</v>
      </c>
      <c r="AF431" s="55" t="e">
        <f t="shared" si="54"/>
        <v>#DIV/0!</v>
      </c>
      <c r="AG431" s="55" t="e">
        <f t="shared" si="55"/>
        <v>#DIV/0!</v>
      </c>
      <c r="AH431" s="55" t="e">
        <f t="shared" si="56"/>
        <v>#DIV/0!</v>
      </c>
    </row>
    <row r="432" spans="1:34" s="40" customFormat="1" ht="12" x14ac:dyDescent="0.2">
      <c r="A432" s="118" t="s">
        <v>454</v>
      </c>
      <c r="B432" s="118" t="s">
        <v>170</v>
      </c>
      <c r="C432" s="118" t="s">
        <v>245</v>
      </c>
      <c r="D432" s="118" t="s">
        <v>448</v>
      </c>
      <c r="E432" s="118" t="s">
        <v>164</v>
      </c>
      <c r="F432" s="119" t="s">
        <v>245</v>
      </c>
      <c r="G432" s="30">
        <v>11</v>
      </c>
      <c r="H432" s="30">
        <v>6</v>
      </c>
      <c r="I432" s="30">
        <v>18</v>
      </c>
      <c r="J432" s="30">
        <v>3</v>
      </c>
      <c r="K432" s="30">
        <v>209</v>
      </c>
      <c r="L432" s="30">
        <v>100</v>
      </c>
      <c r="M432" s="30">
        <v>342</v>
      </c>
      <c r="N432" s="30">
        <v>27</v>
      </c>
      <c r="O432" s="30">
        <v>68</v>
      </c>
      <c r="P432" s="30">
        <v>36</v>
      </c>
      <c r="Q432" s="30">
        <v>108</v>
      </c>
      <c r="R432" s="30">
        <v>11</v>
      </c>
      <c r="S432" s="56">
        <f t="shared" si="49"/>
        <v>0.32535885167464113</v>
      </c>
      <c r="T432" s="56">
        <f t="shared" si="50"/>
        <v>0.36</v>
      </c>
      <c r="U432" s="56">
        <f t="shared" si="51"/>
        <v>0.31578947368421051</v>
      </c>
      <c r="V432" s="57">
        <f t="shared" si="52"/>
        <v>0.40740740740740738</v>
      </c>
      <c r="W432" s="30">
        <v>18700</v>
      </c>
      <c r="X432" s="30">
        <v>18010</v>
      </c>
      <c r="Y432" s="30">
        <v>57000</v>
      </c>
      <c r="Z432" s="30">
        <v>4035</v>
      </c>
      <c r="AA432" s="30">
        <v>4735</v>
      </c>
      <c r="AB432" s="30">
        <v>7950</v>
      </c>
      <c r="AC432" s="30">
        <v>23240</v>
      </c>
      <c r="AD432" s="30">
        <v>905</v>
      </c>
      <c r="AE432" s="55">
        <f t="shared" si="53"/>
        <v>0.25320855614973264</v>
      </c>
      <c r="AF432" s="55">
        <f t="shared" si="54"/>
        <v>0.44142143253747917</v>
      </c>
      <c r="AG432" s="55">
        <f t="shared" si="55"/>
        <v>0.40771929824561404</v>
      </c>
      <c r="AH432" s="55">
        <f t="shared" si="56"/>
        <v>0.22428748451053285</v>
      </c>
    </row>
    <row r="433" spans="1:34" s="40" customFormat="1" ht="12" x14ac:dyDescent="0.2">
      <c r="A433" s="118" t="s">
        <v>454</v>
      </c>
      <c r="B433" s="118" t="s">
        <v>170</v>
      </c>
      <c r="C433" s="118" t="s">
        <v>245</v>
      </c>
      <c r="D433" s="118" t="s">
        <v>398</v>
      </c>
      <c r="E433" s="118" t="s">
        <v>160</v>
      </c>
      <c r="F433" s="119" t="s">
        <v>245</v>
      </c>
      <c r="G433" s="30">
        <v>17</v>
      </c>
      <c r="H433" s="30">
        <v>7</v>
      </c>
      <c r="I433" s="30">
        <v>2</v>
      </c>
      <c r="J433" s="30">
        <v>1</v>
      </c>
      <c r="K433" s="30">
        <v>278</v>
      </c>
      <c r="L433" s="30">
        <v>82</v>
      </c>
      <c r="M433" s="30">
        <v>38</v>
      </c>
      <c r="N433" s="30">
        <v>19</v>
      </c>
      <c r="O433" s="30">
        <v>157</v>
      </c>
      <c r="P433" s="30">
        <v>50</v>
      </c>
      <c r="Q433" s="30">
        <v>12</v>
      </c>
      <c r="R433" s="30">
        <v>18</v>
      </c>
      <c r="S433" s="56">
        <f t="shared" si="49"/>
        <v>0.56474820143884896</v>
      </c>
      <c r="T433" s="56">
        <f t="shared" si="50"/>
        <v>0.6097560975609756</v>
      </c>
      <c r="U433" s="56">
        <f t="shared" si="51"/>
        <v>0.31578947368421051</v>
      </c>
      <c r="V433" s="57">
        <f t="shared" si="52"/>
        <v>0.94736842105263153</v>
      </c>
      <c r="W433" s="30">
        <v>46955</v>
      </c>
      <c r="X433" s="30">
        <v>18060</v>
      </c>
      <c r="Y433" s="30">
        <v>7000</v>
      </c>
      <c r="Z433" s="30">
        <v>4000</v>
      </c>
      <c r="AA433" s="30">
        <v>39060</v>
      </c>
      <c r="AB433" s="30">
        <v>11425</v>
      </c>
      <c r="AC433" s="30">
        <v>4755</v>
      </c>
      <c r="AD433" s="30">
        <v>1500</v>
      </c>
      <c r="AE433" s="55">
        <f t="shared" si="53"/>
        <v>0.83186029176871468</v>
      </c>
      <c r="AF433" s="55">
        <f t="shared" si="54"/>
        <v>0.63261351052048731</v>
      </c>
      <c r="AG433" s="55">
        <f t="shared" si="55"/>
        <v>0.67928571428571427</v>
      </c>
      <c r="AH433" s="55">
        <f t="shared" si="56"/>
        <v>0.375</v>
      </c>
    </row>
    <row r="434" spans="1:34" s="40" customFormat="1" ht="12" x14ac:dyDescent="0.2">
      <c r="A434" s="118" t="s">
        <v>454</v>
      </c>
      <c r="B434" s="118" t="s">
        <v>170</v>
      </c>
      <c r="C434" s="118" t="s">
        <v>245</v>
      </c>
      <c r="D434" s="118" t="s">
        <v>492</v>
      </c>
      <c r="E434" s="118" t="s">
        <v>79</v>
      </c>
      <c r="F434" s="119" t="s">
        <v>245</v>
      </c>
      <c r="G434" s="30">
        <v>24</v>
      </c>
      <c r="H434" s="30">
        <v>9</v>
      </c>
      <c r="I434" s="30">
        <v>4</v>
      </c>
      <c r="J434" s="30">
        <v>3</v>
      </c>
      <c r="K434" s="30">
        <v>456</v>
      </c>
      <c r="L434" s="30">
        <v>152</v>
      </c>
      <c r="M434" s="30">
        <v>76</v>
      </c>
      <c r="N434" s="30">
        <v>37</v>
      </c>
      <c r="O434" s="30">
        <v>351</v>
      </c>
      <c r="P434" s="30">
        <v>58</v>
      </c>
      <c r="Q434" s="30">
        <v>35</v>
      </c>
      <c r="R434" s="30">
        <v>20</v>
      </c>
      <c r="S434" s="56">
        <f t="shared" si="49"/>
        <v>0.76973684210526316</v>
      </c>
      <c r="T434" s="56">
        <f t="shared" si="50"/>
        <v>0.38157894736842107</v>
      </c>
      <c r="U434" s="56">
        <f t="shared" si="51"/>
        <v>0.46052631578947367</v>
      </c>
      <c r="V434" s="57">
        <f t="shared" si="52"/>
        <v>0.54054054054054057</v>
      </c>
      <c r="W434" s="30">
        <v>62900</v>
      </c>
      <c r="X434" s="30">
        <v>35000</v>
      </c>
      <c r="Y434" s="30">
        <v>16000</v>
      </c>
      <c r="Z434" s="30">
        <v>6690</v>
      </c>
      <c r="AA434" s="30">
        <v>15760</v>
      </c>
      <c r="AB434" s="30">
        <v>9639</v>
      </c>
      <c r="AC434" s="30">
        <v>1270</v>
      </c>
      <c r="AD434" s="30">
        <v>505</v>
      </c>
      <c r="AE434" s="55">
        <f t="shared" si="53"/>
        <v>0.25055643879173289</v>
      </c>
      <c r="AF434" s="55">
        <f t="shared" si="54"/>
        <v>0.27539999999999998</v>
      </c>
      <c r="AG434" s="55">
        <f t="shared" si="55"/>
        <v>7.9375000000000001E-2</v>
      </c>
      <c r="AH434" s="55">
        <f t="shared" si="56"/>
        <v>7.5485799701046338E-2</v>
      </c>
    </row>
    <row r="435" spans="1:34" s="40" customFormat="1" ht="12" x14ac:dyDescent="0.2">
      <c r="A435" s="118" t="s">
        <v>454</v>
      </c>
      <c r="B435" s="118" t="s">
        <v>170</v>
      </c>
      <c r="C435" s="118" t="s">
        <v>245</v>
      </c>
      <c r="D435" s="118" t="s">
        <v>498</v>
      </c>
      <c r="E435" s="118" t="s">
        <v>209</v>
      </c>
      <c r="F435" s="119" t="s">
        <v>245</v>
      </c>
      <c r="G435" s="30">
        <v>1</v>
      </c>
      <c r="H435" s="30">
        <v>1</v>
      </c>
      <c r="I435" s="120"/>
      <c r="J435" s="120"/>
      <c r="K435" s="30">
        <v>19</v>
      </c>
      <c r="L435" s="30">
        <v>19</v>
      </c>
      <c r="M435" s="120"/>
      <c r="N435" s="120"/>
      <c r="O435" s="30">
        <v>12</v>
      </c>
      <c r="P435" s="30">
        <v>2</v>
      </c>
      <c r="Q435" s="120"/>
      <c r="R435" s="120"/>
      <c r="S435" s="56">
        <f t="shared" si="49"/>
        <v>0.63157894736842102</v>
      </c>
      <c r="T435" s="56">
        <f t="shared" si="50"/>
        <v>0.10526315789473684</v>
      </c>
      <c r="U435" s="56" t="e">
        <f t="shared" si="51"/>
        <v>#DIV/0!</v>
      </c>
      <c r="V435" s="57" t="e">
        <f t="shared" si="52"/>
        <v>#DIV/0!</v>
      </c>
      <c r="W435" s="30">
        <v>1400</v>
      </c>
      <c r="X435" s="30">
        <v>1400</v>
      </c>
      <c r="Y435" s="120"/>
      <c r="Z435" s="120"/>
      <c r="AA435" s="30">
        <v>1285</v>
      </c>
      <c r="AB435" s="30">
        <v>840</v>
      </c>
      <c r="AC435" s="120"/>
      <c r="AD435" s="120"/>
      <c r="AE435" s="55">
        <f t="shared" si="53"/>
        <v>0.91785714285714282</v>
      </c>
      <c r="AF435" s="55">
        <f t="shared" si="54"/>
        <v>0.6</v>
      </c>
      <c r="AG435" s="55" t="e">
        <f t="shared" si="55"/>
        <v>#DIV/0!</v>
      </c>
      <c r="AH435" s="55" t="e">
        <f t="shared" si="56"/>
        <v>#DIV/0!</v>
      </c>
    </row>
    <row r="436" spans="1:34" s="40" customFormat="1" ht="12" x14ac:dyDescent="0.2">
      <c r="A436" s="118" t="s">
        <v>454</v>
      </c>
      <c r="B436" s="118" t="s">
        <v>170</v>
      </c>
      <c r="C436" s="118" t="s">
        <v>245</v>
      </c>
      <c r="D436" s="118" t="s">
        <v>579</v>
      </c>
      <c r="E436" s="118" t="s">
        <v>578</v>
      </c>
      <c r="F436" s="119" t="s">
        <v>245</v>
      </c>
      <c r="G436" s="120"/>
      <c r="H436" s="120"/>
      <c r="I436" s="120"/>
      <c r="J436" s="30">
        <v>1</v>
      </c>
      <c r="K436" s="120"/>
      <c r="L436" s="120"/>
      <c r="M436" s="120"/>
      <c r="N436" s="30">
        <v>9</v>
      </c>
      <c r="O436" s="120"/>
      <c r="P436" s="120"/>
      <c r="Q436" s="120"/>
      <c r="R436" s="30">
        <v>6</v>
      </c>
      <c r="S436" s="56" t="e">
        <f t="shared" si="49"/>
        <v>#DIV/0!</v>
      </c>
      <c r="T436" s="56" t="e">
        <f t="shared" si="50"/>
        <v>#DIV/0!</v>
      </c>
      <c r="U436" s="56" t="e">
        <f t="shared" si="51"/>
        <v>#DIV/0!</v>
      </c>
      <c r="V436" s="57">
        <f t="shared" si="52"/>
        <v>0.66666666666666663</v>
      </c>
      <c r="W436" s="120"/>
      <c r="X436" s="120"/>
      <c r="Y436" s="120"/>
      <c r="Z436" s="30">
        <v>1345</v>
      </c>
      <c r="AA436" s="120"/>
      <c r="AB436" s="120"/>
      <c r="AC436" s="120"/>
      <c r="AD436" s="30">
        <v>130</v>
      </c>
      <c r="AE436" s="55" t="e">
        <f t="shared" si="53"/>
        <v>#DIV/0!</v>
      </c>
      <c r="AF436" s="55" t="e">
        <f t="shared" si="54"/>
        <v>#DIV/0!</v>
      </c>
      <c r="AG436" s="55" t="e">
        <f t="shared" si="55"/>
        <v>#DIV/0!</v>
      </c>
      <c r="AH436" s="55">
        <f t="shared" si="56"/>
        <v>9.6654275092936809E-2</v>
      </c>
    </row>
    <row r="437" spans="1:34" s="40" customFormat="1" ht="12" x14ac:dyDescent="0.2">
      <c r="A437" s="118" t="s">
        <v>441</v>
      </c>
      <c r="B437" s="118" t="s">
        <v>158</v>
      </c>
      <c r="C437" s="118" t="s">
        <v>245</v>
      </c>
      <c r="D437" s="118" t="s">
        <v>398</v>
      </c>
      <c r="E437" s="118" t="s">
        <v>160</v>
      </c>
      <c r="F437" s="119" t="s">
        <v>245</v>
      </c>
      <c r="G437" s="30">
        <v>133</v>
      </c>
      <c r="H437" s="30">
        <v>53</v>
      </c>
      <c r="I437" s="30">
        <v>129</v>
      </c>
      <c r="J437" s="30">
        <v>196</v>
      </c>
      <c r="K437" s="30">
        <v>7756</v>
      </c>
      <c r="L437" s="30">
        <v>2758</v>
      </c>
      <c r="M437" s="30">
        <v>6411</v>
      </c>
      <c r="N437" s="30">
        <v>11754</v>
      </c>
      <c r="O437" s="30">
        <v>6099</v>
      </c>
      <c r="P437" s="30">
        <v>2358</v>
      </c>
      <c r="Q437" s="30">
        <v>5444</v>
      </c>
      <c r="R437" s="30">
        <v>9022</v>
      </c>
      <c r="S437" s="56">
        <f t="shared" si="49"/>
        <v>0.78635894791129446</v>
      </c>
      <c r="T437" s="56">
        <f t="shared" si="50"/>
        <v>0.85496736765772297</v>
      </c>
      <c r="U437" s="56">
        <f t="shared" si="51"/>
        <v>0.84916549680237097</v>
      </c>
      <c r="V437" s="57">
        <f t="shared" si="52"/>
        <v>0.76756848732346439</v>
      </c>
      <c r="W437" s="30">
        <v>217400</v>
      </c>
      <c r="X437" s="30">
        <v>77000</v>
      </c>
      <c r="Y437" s="30">
        <v>157800</v>
      </c>
      <c r="Z437" s="30">
        <v>337785</v>
      </c>
      <c r="AA437" s="30">
        <v>1050</v>
      </c>
      <c r="AB437" s="30">
        <v>2040</v>
      </c>
      <c r="AC437" s="30">
        <v>0</v>
      </c>
      <c r="AD437" s="30">
        <v>2913</v>
      </c>
      <c r="AE437" s="55">
        <f t="shared" si="53"/>
        <v>4.829806807727691E-3</v>
      </c>
      <c r="AF437" s="55">
        <f t="shared" si="54"/>
        <v>2.6493506493506493E-2</v>
      </c>
      <c r="AG437" s="55">
        <f t="shared" si="55"/>
        <v>0</v>
      </c>
      <c r="AH437" s="55">
        <f t="shared" si="56"/>
        <v>8.6238287668191308E-3</v>
      </c>
    </row>
    <row r="438" spans="1:34" s="40" customFormat="1" ht="12" x14ac:dyDescent="0.2">
      <c r="A438" s="118" t="s">
        <v>441</v>
      </c>
      <c r="B438" s="118" t="s">
        <v>158</v>
      </c>
      <c r="C438" s="118" t="s">
        <v>245</v>
      </c>
      <c r="D438" s="118" t="s">
        <v>461</v>
      </c>
      <c r="E438" s="118" t="s">
        <v>176</v>
      </c>
      <c r="F438" s="119" t="s">
        <v>245</v>
      </c>
      <c r="G438" s="30">
        <v>2</v>
      </c>
      <c r="H438" s="120"/>
      <c r="I438" s="120"/>
      <c r="J438" s="30">
        <v>2</v>
      </c>
      <c r="K438" s="30">
        <v>38</v>
      </c>
      <c r="L438" s="120"/>
      <c r="M438" s="120"/>
      <c r="N438" s="30">
        <v>28</v>
      </c>
      <c r="O438" s="30">
        <v>16</v>
      </c>
      <c r="P438" s="120"/>
      <c r="Q438" s="120"/>
      <c r="R438" s="30">
        <v>10</v>
      </c>
      <c r="S438" s="56">
        <f t="shared" si="49"/>
        <v>0.42105263157894735</v>
      </c>
      <c r="T438" s="56" t="e">
        <f t="shared" si="50"/>
        <v>#DIV/0!</v>
      </c>
      <c r="U438" s="56" t="e">
        <f t="shared" si="51"/>
        <v>#DIV/0!</v>
      </c>
      <c r="V438" s="57">
        <f t="shared" si="52"/>
        <v>0.35714285714285715</v>
      </c>
      <c r="W438" s="30">
        <v>4400</v>
      </c>
      <c r="X438" s="120"/>
      <c r="Y438" s="120"/>
      <c r="Z438" s="30">
        <v>5450</v>
      </c>
      <c r="AA438" s="30">
        <v>1360</v>
      </c>
      <c r="AB438" s="120"/>
      <c r="AC438" s="120"/>
      <c r="AD438" s="30">
        <v>0</v>
      </c>
      <c r="AE438" s="55">
        <f t="shared" si="53"/>
        <v>0.30909090909090908</v>
      </c>
      <c r="AF438" s="55" t="e">
        <f t="shared" si="54"/>
        <v>#DIV/0!</v>
      </c>
      <c r="AG438" s="55" t="e">
        <f t="shared" si="55"/>
        <v>#DIV/0!</v>
      </c>
      <c r="AH438" s="55">
        <f t="shared" si="56"/>
        <v>0</v>
      </c>
    </row>
    <row r="439" spans="1:34" s="40" customFormat="1" ht="12" x14ac:dyDescent="0.2">
      <c r="A439" s="118" t="s">
        <v>441</v>
      </c>
      <c r="B439" s="118" t="s">
        <v>158</v>
      </c>
      <c r="C439" s="118" t="s">
        <v>245</v>
      </c>
      <c r="D439" s="118" t="s">
        <v>440</v>
      </c>
      <c r="E439" s="118" t="s">
        <v>157</v>
      </c>
      <c r="F439" s="119" t="s">
        <v>245</v>
      </c>
      <c r="G439" s="30">
        <v>42</v>
      </c>
      <c r="H439" s="30">
        <v>25</v>
      </c>
      <c r="I439" s="30">
        <v>42</v>
      </c>
      <c r="J439" s="30">
        <v>69</v>
      </c>
      <c r="K439" s="30">
        <v>751</v>
      </c>
      <c r="L439" s="30">
        <v>446</v>
      </c>
      <c r="M439" s="30">
        <v>798</v>
      </c>
      <c r="N439" s="30">
        <v>811</v>
      </c>
      <c r="O439" s="30">
        <v>504</v>
      </c>
      <c r="P439" s="30">
        <v>223</v>
      </c>
      <c r="Q439" s="30">
        <v>489</v>
      </c>
      <c r="R439" s="30">
        <v>437</v>
      </c>
      <c r="S439" s="56">
        <f t="shared" si="49"/>
        <v>0.67110519307589878</v>
      </c>
      <c r="T439" s="56">
        <f t="shared" si="50"/>
        <v>0.5</v>
      </c>
      <c r="U439" s="56">
        <f t="shared" si="51"/>
        <v>0.61278195488721809</v>
      </c>
      <c r="V439" s="57">
        <f t="shared" si="52"/>
        <v>0.53884093711467329</v>
      </c>
      <c r="W439" s="30">
        <v>111615</v>
      </c>
      <c r="X439" s="30">
        <v>72670</v>
      </c>
      <c r="Y439" s="30">
        <v>143100</v>
      </c>
      <c r="Z439" s="30">
        <v>143970</v>
      </c>
      <c r="AA439" s="30">
        <v>67730</v>
      </c>
      <c r="AB439" s="30">
        <v>42470</v>
      </c>
      <c r="AC439" s="30">
        <v>91935</v>
      </c>
      <c r="AD439" s="30">
        <v>76045</v>
      </c>
      <c r="AE439" s="55">
        <f t="shared" si="53"/>
        <v>0.60681808000716753</v>
      </c>
      <c r="AF439" s="55">
        <f t="shared" si="54"/>
        <v>0.5844227329021604</v>
      </c>
      <c r="AG439" s="55">
        <f t="shared" si="55"/>
        <v>0.64245283018867927</v>
      </c>
      <c r="AH439" s="55">
        <f t="shared" si="56"/>
        <v>0.52820031951100921</v>
      </c>
    </row>
    <row r="440" spans="1:34" s="40" customFormat="1" ht="12" x14ac:dyDescent="0.2">
      <c r="A440" s="118" t="s">
        <v>441</v>
      </c>
      <c r="B440" s="118" t="s">
        <v>158</v>
      </c>
      <c r="C440" s="118" t="s">
        <v>245</v>
      </c>
      <c r="D440" s="118" t="s">
        <v>444</v>
      </c>
      <c r="E440" s="118" t="s">
        <v>161</v>
      </c>
      <c r="F440" s="119" t="s">
        <v>245</v>
      </c>
      <c r="G440" s="30">
        <v>88</v>
      </c>
      <c r="H440" s="30">
        <v>56</v>
      </c>
      <c r="I440" s="30">
        <v>33</v>
      </c>
      <c r="J440" s="30">
        <v>41</v>
      </c>
      <c r="K440" s="30">
        <v>1560</v>
      </c>
      <c r="L440" s="30">
        <v>700</v>
      </c>
      <c r="M440" s="30">
        <v>627</v>
      </c>
      <c r="N440" s="30">
        <v>539</v>
      </c>
      <c r="O440" s="30">
        <v>869</v>
      </c>
      <c r="P440" s="30">
        <v>494</v>
      </c>
      <c r="Q440" s="30">
        <v>349</v>
      </c>
      <c r="R440" s="30">
        <v>240</v>
      </c>
      <c r="S440" s="56">
        <f t="shared" si="49"/>
        <v>0.55705128205128207</v>
      </c>
      <c r="T440" s="56">
        <f t="shared" si="50"/>
        <v>0.70571428571428574</v>
      </c>
      <c r="U440" s="56">
        <f t="shared" si="51"/>
        <v>0.55661881977671457</v>
      </c>
      <c r="V440" s="57">
        <f t="shared" si="52"/>
        <v>0.44526901669758812</v>
      </c>
      <c r="W440" s="30">
        <v>232720</v>
      </c>
      <c r="X440" s="30">
        <v>150190</v>
      </c>
      <c r="Y440" s="30">
        <v>111000</v>
      </c>
      <c r="Z440" s="30">
        <v>100640</v>
      </c>
      <c r="AA440" s="30">
        <v>103491</v>
      </c>
      <c r="AB440" s="30">
        <v>86755</v>
      </c>
      <c r="AC440" s="30">
        <v>33945</v>
      </c>
      <c r="AD440" s="30">
        <v>24585</v>
      </c>
      <c r="AE440" s="55">
        <f t="shared" si="53"/>
        <v>0.44470178755586109</v>
      </c>
      <c r="AF440" s="55">
        <f t="shared" si="54"/>
        <v>0.5776349956721486</v>
      </c>
      <c r="AG440" s="55">
        <f t="shared" si="55"/>
        <v>0.3058108108108108</v>
      </c>
      <c r="AH440" s="55">
        <f t="shared" si="56"/>
        <v>0.24428656597774245</v>
      </c>
    </row>
    <row r="441" spans="1:34" s="40" customFormat="1" ht="12" x14ac:dyDescent="0.2">
      <c r="A441" s="118" t="s">
        <v>441</v>
      </c>
      <c r="B441" s="118" t="s">
        <v>158</v>
      </c>
      <c r="C441" s="118" t="s">
        <v>245</v>
      </c>
      <c r="D441" s="118" t="s">
        <v>287</v>
      </c>
      <c r="E441" s="118" t="s">
        <v>3</v>
      </c>
      <c r="F441" s="119" t="s">
        <v>245</v>
      </c>
      <c r="G441" s="30">
        <v>437</v>
      </c>
      <c r="H441" s="30">
        <v>264</v>
      </c>
      <c r="I441" s="30">
        <v>561</v>
      </c>
      <c r="J441" s="30">
        <v>588</v>
      </c>
      <c r="K441" s="30">
        <v>20482</v>
      </c>
      <c r="L441" s="30">
        <v>6937</v>
      </c>
      <c r="M441" s="30">
        <v>16084</v>
      </c>
      <c r="N441" s="30">
        <v>18026</v>
      </c>
      <c r="O441" s="30">
        <v>17374</v>
      </c>
      <c r="P441" s="30">
        <v>6174</v>
      </c>
      <c r="Q441" s="30">
        <v>14530</v>
      </c>
      <c r="R441" s="30">
        <v>16635</v>
      </c>
      <c r="S441" s="56">
        <f t="shared" si="49"/>
        <v>0.84825700615174304</v>
      </c>
      <c r="T441" s="56">
        <f t="shared" si="50"/>
        <v>0.89001009081735616</v>
      </c>
      <c r="U441" s="56">
        <f t="shared" si="51"/>
        <v>0.90338224322307881</v>
      </c>
      <c r="V441" s="57">
        <f t="shared" si="52"/>
        <v>0.92283368467768778</v>
      </c>
      <c r="W441" s="30">
        <v>2268506</v>
      </c>
      <c r="X441" s="30">
        <v>3052560</v>
      </c>
      <c r="Y441" s="30">
        <v>5206800</v>
      </c>
      <c r="Z441" s="30">
        <v>5101200</v>
      </c>
      <c r="AA441" s="30">
        <v>866681</v>
      </c>
      <c r="AB441" s="30">
        <v>728654</v>
      </c>
      <c r="AC441" s="30">
        <v>1113411</v>
      </c>
      <c r="AD441" s="30">
        <v>1213192</v>
      </c>
      <c r="AE441" s="55">
        <f t="shared" si="53"/>
        <v>0.38204924298194493</v>
      </c>
      <c r="AF441" s="55">
        <f t="shared" si="54"/>
        <v>0.2387025971643473</v>
      </c>
      <c r="AG441" s="55">
        <f t="shared" si="55"/>
        <v>0.21383786586771145</v>
      </c>
      <c r="AH441" s="55">
        <f t="shared" si="56"/>
        <v>0.23782482553124756</v>
      </c>
    </row>
    <row r="442" spans="1:34" s="40" customFormat="1" ht="12" x14ac:dyDescent="0.2">
      <c r="A442" s="118" t="s">
        <v>441</v>
      </c>
      <c r="B442" s="118" t="s">
        <v>158</v>
      </c>
      <c r="C442" s="118" t="s">
        <v>245</v>
      </c>
      <c r="D442" s="118" t="s">
        <v>484</v>
      </c>
      <c r="E442" s="118" t="s">
        <v>176</v>
      </c>
      <c r="F442" s="119" t="s">
        <v>245</v>
      </c>
      <c r="G442" s="30">
        <v>2</v>
      </c>
      <c r="H442" s="30">
        <v>2</v>
      </c>
      <c r="I442" s="120"/>
      <c r="J442" s="30">
        <v>1</v>
      </c>
      <c r="K442" s="30">
        <v>0</v>
      </c>
      <c r="L442" s="30">
        <v>88</v>
      </c>
      <c r="M442" s="120"/>
      <c r="N442" s="30">
        <v>50</v>
      </c>
      <c r="O442" s="30">
        <v>0</v>
      </c>
      <c r="P442" s="30">
        <v>20</v>
      </c>
      <c r="Q442" s="120"/>
      <c r="R442" s="30">
        <v>43</v>
      </c>
      <c r="S442" s="56" t="e">
        <f t="shared" si="49"/>
        <v>#DIV/0!</v>
      </c>
      <c r="T442" s="56">
        <f t="shared" si="50"/>
        <v>0.22727272727272727</v>
      </c>
      <c r="U442" s="56" t="e">
        <f t="shared" si="51"/>
        <v>#DIV/0!</v>
      </c>
      <c r="V442" s="57">
        <f t="shared" si="52"/>
        <v>0.86</v>
      </c>
      <c r="W442" s="30">
        <v>30000</v>
      </c>
      <c r="X442" s="30">
        <v>2400</v>
      </c>
      <c r="Y442" s="120"/>
      <c r="Z442" s="30">
        <v>1200</v>
      </c>
      <c r="AA442" s="30">
        <v>10546</v>
      </c>
      <c r="AB442" s="30">
        <v>0</v>
      </c>
      <c r="AC442" s="120"/>
      <c r="AD442" s="30">
        <v>0</v>
      </c>
      <c r="AE442" s="55">
        <f t="shared" si="53"/>
        <v>0.35153333333333331</v>
      </c>
      <c r="AF442" s="55">
        <f t="shared" si="54"/>
        <v>0</v>
      </c>
      <c r="AG442" s="55" t="e">
        <f t="shared" si="55"/>
        <v>#DIV/0!</v>
      </c>
      <c r="AH442" s="55">
        <f t="shared" si="56"/>
        <v>0</v>
      </c>
    </row>
    <row r="443" spans="1:34" s="40" customFormat="1" ht="12" x14ac:dyDescent="0.2">
      <c r="A443" s="118" t="s">
        <v>441</v>
      </c>
      <c r="B443" s="118" t="s">
        <v>158</v>
      </c>
      <c r="C443" s="118" t="s">
        <v>245</v>
      </c>
      <c r="D443" s="118" t="s">
        <v>248</v>
      </c>
      <c r="E443" s="118" t="s">
        <v>177</v>
      </c>
      <c r="F443" s="119" t="s">
        <v>245</v>
      </c>
      <c r="G443" s="120"/>
      <c r="H443" s="30">
        <v>1</v>
      </c>
      <c r="I443" s="30">
        <v>1</v>
      </c>
      <c r="J443" s="120"/>
      <c r="K443" s="120"/>
      <c r="L443" s="30">
        <v>0</v>
      </c>
      <c r="M443" s="30">
        <v>0</v>
      </c>
      <c r="N443" s="120"/>
      <c r="O443" s="120"/>
      <c r="P443" s="30">
        <v>0</v>
      </c>
      <c r="Q443" s="30">
        <v>0</v>
      </c>
      <c r="R443" s="120"/>
      <c r="S443" s="56" t="e">
        <f t="shared" si="49"/>
        <v>#DIV/0!</v>
      </c>
      <c r="T443" s="56" t="e">
        <f t="shared" si="50"/>
        <v>#DIV/0!</v>
      </c>
      <c r="U443" s="56" t="e">
        <f t="shared" si="51"/>
        <v>#DIV/0!</v>
      </c>
      <c r="V443" s="57" t="e">
        <f t="shared" si="52"/>
        <v>#DIV/0!</v>
      </c>
      <c r="W443" s="120"/>
      <c r="X443" s="30">
        <v>3100</v>
      </c>
      <c r="Y443" s="30">
        <v>3100</v>
      </c>
      <c r="Z443" s="120"/>
      <c r="AA443" s="120"/>
      <c r="AB443" s="30">
        <v>3000</v>
      </c>
      <c r="AC443" s="30">
        <v>3000</v>
      </c>
      <c r="AD443" s="120"/>
      <c r="AE443" s="55" t="e">
        <f t="shared" si="53"/>
        <v>#DIV/0!</v>
      </c>
      <c r="AF443" s="55">
        <f t="shared" si="54"/>
        <v>0.967741935483871</v>
      </c>
      <c r="AG443" s="55">
        <f t="shared" si="55"/>
        <v>0.967741935483871</v>
      </c>
      <c r="AH443" s="55" t="e">
        <f t="shared" si="56"/>
        <v>#DIV/0!</v>
      </c>
    </row>
    <row r="444" spans="1:34" s="40" customFormat="1" ht="12" x14ac:dyDescent="0.2">
      <c r="A444" s="118" t="s">
        <v>441</v>
      </c>
      <c r="B444" s="118" t="s">
        <v>158</v>
      </c>
      <c r="C444" s="118" t="s">
        <v>245</v>
      </c>
      <c r="D444" s="118" t="s">
        <v>448</v>
      </c>
      <c r="E444" s="118" t="s">
        <v>164</v>
      </c>
      <c r="F444" s="119" t="s">
        <v>245</v>
      </c>
      <c r="G444" s="30">
        <v>2</v>
      </c>
      <c r="H444" s="120"/>
      <c r="I444" s="30">
        <v>2</v>
      </c>
      <c r="J444" s="120"/>
      <c r="K444" s="30">
        <v>38</v>
      </c>
      <c r="L444" s="120"/>
      <c r="M444" s="30">
        <v>38</v>
      </c>
      <c r="N444" s="120"/>
      <c r="O444" s="30">
        <v>3</v>
      </c>
      <c r="P444" s="120"/>
      <c r="Q444" s="30">
        <v>18</v>
      </c>
      <c r="R444" s="120"/>
      <c r="S444" s="56">
        <f t="shared" si="49"/>
        <v>7.8947368421052627E-2</v>
      </c>
      <c r="T444" s="56" t="e">
        <f t="shared" si="50"/>
        <v>#DIV/0!</v>
      </c>
      <c r="U444" s="56">
        <f t="shared" si="51"/>
        <v>0.47368421052631576</v>
      </c>
      <c r="V444" s="57" t="e">
        <f t="shared" si="52"/>
        <v>#DIV/0!</v>
      </c>
      <c r="W444" s="30">
        <v>2800</v>
      </c>
      <c r="X444" s="120"/>
      <c r="Y444" s="30">
        <v>6000</v>
      </c>
      <c r="Z444" s="120"/>
      <c r="AA444" s="30">
        <v>400</v>
      </c>
      <c r="AB444" s="120"/>
      <c r="AC444" s="30">
        <v>2220</v>
      </c>
      <c r="AD444" s="120"/>
      <c r="AE444" s="55">
        <f t="shared" si="53"/>
        <v>0.14285714285714285</v>
      </c>
      <c r="AF444" s="55" t="e">
        <f t="shared" si="54"/>
        <v>#DIV/0!</v>
      </c>
      <c r="AG444" s="55">
        <f t="shared" si="55"/>
        <v>0.37</v>
      </c>
      <c r="AH444" s="55" t="e">
        <f t="shared" si="56"/>
        <v>#DIV/0!</v>
      </c>
    </row>
    <row r="445" spans="1:34" s="40" customFormat="1" ht="12" x14ac:dyDescent="0.2">
      <c r="A445" s="118" t="s">
        <v>441</v>
      </c>
      <c r="B445" s="118" t="s">
        <v>158</v>
      </c>
      <c r="C445" s="118" t="s">
        <v>245</v>
      </c>
      <c r="D445" s="118" t="s">
        <v>474</v>
      </c>
      <c r="E445" s="118" t="s">
        <v>190</v>
      </c>
      <c r="F445" s="119" t="s">
        <v>245</v>
      </c>
      <c r="G445" s="30">
        <v>1</v>
      </c>
      <c r="H445" s="120"/>
      <c r="I445" s="120"/>
      <c r="J445" s="30">
        <v>1</v>
      </c>
      <c r="K445" s="30">
        <v>0</v>
      </c>
      <c r="L445" s="120"/>
      <c r="M445" s="120"/>
      <c r="N445" s="30">
        <v>0</v>
      </c>
      <c r="O445" s="30">
        <v>0</v>
      </c>
      <c r="P445" s="120"/>
      <c r="Q445" s="120"/>
      <c r="R445" s="30">
        <v>0</v>
      </c>
      <c r="S445" s="56" t="e">
        <f t="shared" si="49"/>
        <v>#DIV/0!</v>
      </c>
      <c r="T445" s="56" t="e">
        <f t="shared" si="50"/>
        <v>#DIV/0!</v>
      </c>
      <c r="U445" s="56" t="e">
        <f t="shared" si="51"/>
        <v>#DIV/0!</v>
      </c>
      <c r="V445" s="57" t="e">
        <f t="shared" si="52"/>
        <v>#DIV/0!</v>
      </c>
      <c r="W445" s="30">
        <v>15000</v>
      </c>
      <c r="X445" s="120"/>
      <c r="Y445" s="120"/>
      <c r="Z445" s="30">
        <v>24000</v>
      </c>
      <c r="AA445" s="30">
        <v>4046</v>
      </c>
      <c r="AB445" s="120"/>
      <c r="AC445" s="120"/>
      <c r="AD445" s="30">
        <v>5162</v>
      </c>
      <c r="AE445" s="55">
        <f t="shared" si="53"/>
        <v>0.26973333333333332</v>
      </c>
      <c r="AF445" s="55" t="e">
        <f t="shared" si="54"/>
        <v>#DIV/0!</v>
      </c>
      <c r="AG445" s="55" t="e">
        <f t="shared" si="55"/>
        <v>#DIV/0!</v>
      </c>
      <c r="AH445" s="55">
        <f t="shared" si="56"/>
        <v>0.21508333333333332</v>
      </c>
    </row>
    <row r="446" spans="1:34" s="40" customFormat="1" ht="12" x14ac:dyDescent="0.2">
      <c r="A446" s="118" t="s">
        <v>441</v>
      </c>
      <c r="B446" s="118" t="s">
        <v>158</v>
      </c>
      <c r="C446" s="118" t="s">
        <v>245</v>
      </c>
      <c r="D446" s="118" t="s">
        <v>442</v>
      </c>
      <c r="E446" s="118" t="s">
        <v>158</v>
      </c>
      <c r="F446" s="119" t="s">
        <v>245</v>
      </c>
      <c r="G446" s="30">
        <v>3</v>
      </c>
      <c r="H446" s="120"/>
      <c r="I446" s="120"/>
      <c r="J446" s="120"/>
      <c r="K446" s="30">
        <v>57</v>
      </c>
      <c r="L446" s="120"/>
      <c r="M446" s="120"/>
      <c r="N446" s="120"/>
      <c r="O446" s="30">
        <v>19</v>
      </c>
      <c r="P446" s="120"/>
      <c r="Q446" s="120"/>
      <c r="R446" s="120"/>
      <c r="S446" s="56">
        <f t="shared" si="49"/>
        <v>0.33333333333333331</v>
      </c>
      <c r="T446" s="56" t="e">
        <f t="shared" si="50"/>
        <v>#DIV/0!</v>
      </c>
      <c r="U446" s="56" t="e">
        <f t="shared" si="51"/>
        <v>#DIV/0!</v>
      </c>
      <c r="V446" s="57" t="e">
        <f t="shared" si="52"/>
        <v>#DIV/0!</v>
      </c>
      <c r="W446" s="30">
        <v>8800</v>
      </c>
      <c r="X446" s="120"/>
      <c r="Y446" s="120"/>
      <c r="Z446" s="120"/>
      <c r="AA446" s="30">
        <v>4345</v>
      </c>
      <c r="AB446" s="120"/>
      <c r="AC446" s="120"/>
      <c r="AD446" s="120"/>
      <c r="AE446" s="55">
        <f t="shared" si="53"/>
        <v>0.49375000000000002</v>
      </c>
      <c r="AF446" s="55" t="e">
        <f t="shared" si="54"/>
        <v>#DIV/0!</v>
      </c>
      <c r="AG446" s="55" t="e">
        <f t="shared" si="55"/>
        <v>#DIV/0!</v>
      </c>
      <c r="AH446" s="55" t="e">
        <f t="shared" si="56"/>
        <v>#DIV/0!</v>
      </c>
    </row>
    <row r="447" spans="1:34" s="40" customFormat="1" ht="12" x14ac:dyDescent="0.2">
      <c r="A447" s="118" t="s">
        <v>441</v>
      </c>
      <c r="B447" s="118" t="s">
        <v>158</v>
      </c>
      <c r="C447" s="118" t="s">
        <v>245</v>
      </c>
      <c r="D447" s="118" t="s">
        <v>291</v>
      </c>
      <c r="E447" s="118" t="s">
        <v>7</v>
      </c>
      <c r="F447" s="119" t="s">
        <v>245</v>
      </c>
      <c r="G447" s="30">
        <v>2</v>
      </c>
      <c r="H447" s="120"/>
      <c r="I447" s="120"/>
      <c r="J447" s="120"/>
      <c r="K447" s="30">
        <v>0</v>
      </c>
      <c r="L447" s="120"/>
      <c r="M447" s="120"/>
      <c r="N447" s="120"/>
      <c r="O447" s="30">
        <v>0</v>
      </c>
      <c r="P447" s="120"/>
      <c r="Q447" s="120"/>
      <c r="R447" s="120"/>
      <c r="S447" s="56" t="e">
        <f t="shared" si="49"/>
        <v>#DIV/0!</v>
      </c>
      <c r="T447" s="56" t="e">
        <f t="shared" si="50"/>
        <v>#DIV/0!</v>
      </c>
      <c r="U447" s="56" t="e">
        <f t="shared" si="51"/>
        <v>#DIV/0!</v>
      </c>
      <c r="V447" s="57" t="e">
        <f t="shared" si="52"/>
        <v>#DIV/0!</v>
      </c>
      <c r="W447" s="30">
        <v>39000</v>
      </c>
      <c r="X447" s="120"/>
      <c r="Y447" s="120"/>
      <c r="Z447" s="120"/>
      <c r="AA447" s="30">
        <v>10962</v>
      </c>
      <c r="AB447" s="120"/>
      <c r="AC447" s="120"/>
      <c r="AD447" s="120"/>
      <c r="AE447" s="55">
        <f t="shared" si="53"/>
        <v>0.28107692307692306</v>
      </c>
      <c r="AF447" s="55" t="e">
        <f t="shared" si="54"/>
        <v>#DIV/0!</v>
      </c>
      <c r="AG447" s="55" t="e">
        <f t="shared" si="55"/>
        <v>#DIV/0!</v>
      </c>
      <c r="AH447" s="55" t="e">
        <f t="shared" si="56"/>
        <v>#DIV/0!</v>
      </c>
    </row>
    <row r="448" spans="1:34" s="40" customFormat="1" ht="12" x14ac:dyDescent="0.2">
      <c r="A448" s="118" t="s">
        <v>441</v>
      </c>
      <c r="B448" s="118" t="s">
        <v>158</v>
      </c>
      <c r="C448" s="118" t="s">
        <v>245</v>
      </c>
      <c r="D448" s="118" t="s">
        <v>447</v>
      </c>
      <c r="E448" s="118" t="s">
        <v>163</v>
      </c>
      <c r="F448" s="119" t="s">
        <v>245</v>
      </c>
      <c r="G448" s="30">
        <v>1</v>
      </c>
      <c r="H448" s="120"/>
      <c r="I448" s="120"/>
      <c r="J448" s="120"/>
      <c r="K448" s="30">
        <v>50</v>
      </c>
      <c r="L448" s="120"/>
      <c r="M448" s="120"/>
      <c r="N448" s="120"/>
      <c r="O448" s="30">
        <v>19</v>
      </c>
      <c r="P448" s="120"/>
      <c r="Q448" s="120"/>
      <c r="R448" s="120"/>
      <c r="S448" s="56">
        <f t="shared" si="49"/>
        <v>0.38</v>
      </c>
      <c r="T448" s="56" t="e">
        <f t="shared" si="50"/>
        <v>#DIV/0!</v>
      </c>
      <c r="U448" s="56" t="e">
        <f t="shared" si="51"/>
        <v>#DIV/0!</v>
      </c>
      <c r="V448" s="57" t="e">
        <f t="shared" si="52"/>
        <v>#DIV/0!</v>
      </c>
      <c r="W448" s="30">
        <v>1200</v>
      </c>
      <c r="X448" s="120"/>
      <c r="Y448" s="120"/>
      <c r="Z448" s="120"/>
      <c r="AA448" s="30">
        <v>0</v>
      </c>
      <c r="AB448" s="120"/>
      <c r="AC448" s="120"/>
      <c r="AD448" s="120"/>
      <c r="AE448" s="55">
        <f t="shared" si="53"/>
        <v>0</v>
      </c>
      <c r="AF448" s="55" t="e">
        <f t="shared" si="54"/>
        <v>#DIV/0!</v>
      </c>
      <c r="AG448" s="55" t="e">
        <f t="shared" si="55"/>
        <v>#DIV/0!</v>
      </c>
      <c r="AH448" s="55" t="e">
        <f t="shared" si="56"/>
        <v>#DIV/0!</v>
      </c>
    </row>
    <row r="449" spans="1:34" s="40" customFormat="1" ht="12" x14ac:dyDescent="0.2">
      <c r="A449" s="118" t="s">
        <v>444</v>
      </c>
      <c r="B449" s="118" t="s">
        <v>161</v>
      </c>
      <c r="C449" s="118" t="s">
        <v>245</v>
      </c>
      <c r="D449" s="118" t="s">
        <v>398</v>
      </c>
      <c r="E449" s="118" t="s">
        <v>160</v>
      </c>
      <c r="F449" s="119" t="s">
        <v>245</v>
      </c>
      <c r="G449" s="30">
        <v>92</v>
      </c>
      <c r="H449" s="30">
        <v>76</v>
      </c>
      <c r="I449" s="30">
        <v>24</v>
      </c>
      <c r="J449" s="30">
        <v>51</v>
      </c>
      <c r="K449" s="30">
        <v>1666</v>
      </c>
      <c r="L449" s="30">
        <v>804</v>
      </c>
      <c r="M449" s="30">
        <v>456</v>
      </c>
      <c r="N449" s="30">
        <v>679</v>
      </c>
      <c r="O449" s="30">
        <v>867</v>
      </c>
      <c r="P449" s="30">
        <v>477</v>
      </c>
      <c r="Q449" s="30">
        <v>205</v>
      </c>
      <c r="R449" s="30">
        <v>345</v>
      </c>
      <c r="S449" s="56">
        <f t="shared" si="49"/>
        <v>0.52040816326530615</v>
      </c>
      <c r="T449" s="56">
        <f t="shared" si="50"/>
        <v>0.59328358208955223</v>
      </c>
      <c r="U449" s="56">
        <f t="shared" si="51"/>
        <v>0.44956140350877194</v>
      </c>
      <c r="V449" s="57">
        <f t="shared" si="52"/>
        <v>0.50810014727540498</v>
      </c>
      <c r="W449" s="30">
        <v>246270</v>
      </c>
      <c r="X449" s="30">
        <v>214325</v>
      </c>
      <c r="Y449" s="30">
        <v>84000</v>
      </c>
      <c r="Z449" s="30">
        <v>127470</v>
      </c>
      <c r="AA449" s="30">
        <v>127230</v>
      </c>
      <c r="AB449" s="30">
        <v>132336</v>
      </c>
      <c r="AC449" s="30">
        <v>36960</v>
      </c>
      <c r="AD449" s="30">
        <v>41053</v>
      </c>
      <c r="AE449" s="55">
        <f t="shared" si="53"/>
        <v>0.51662809111950303</v>
      </c>
      <c r="AF449" s="55">
        <f t="shared" si="54"/>
        <v>0.61745479995334185</v>
      </c>
      <c r="AG449" s="55">
        <f t="shared" si="55"/>
        <v>0.44</v>
      </c>
      <c r="AH449" s="55">
        <f t="shared" si="56"/>
        <v>0.32206009257080098</v>
      </c>
    </row>
    <row r="450" spans="1:34" s="40" customFormat="1" ht="12" x14ac:dyDescent="0.2">
      <c r="A450" s="118" t="s">
        <v>444</v>
      </c>
      <c r="B450" s="118" t="s">
        <v>161</v>
      </c>
      <c r="C450" s="118" t="s">
        <v>245</v>
      </c>
      <c r="D450" s="118" t="s">
        <v>441</v>
      </c>
      <c r="E450" s="118" t="s">
        <v>158</v>
      </c>
      <c r="F450" s="119" t="s">
        <v>245</v>
      </c>
      <c r="G450" s="30">
        <v>83</v>
      </c>
      <c r="H450" s="30">
        <v>20</v>
      </c>
      <c r="I450" s="30">
        <v>6</v>
      </c>
      <c r="J450" s="30">
        <v>5</v>
      </c>
      <c r="K450" s="30">
        <v>1514</v>
      </c>
      <c r="L450" s="30">
        <v>350</v>
      </c>
      <c r="M450" s="30">
        <v>114</v>
      </c>
      <c r="N450" s="30">
        <v>45</v>
      </c>
      <c r="O450" s="30">
        <v>761</v>
      </c>
      <c r="P450" s="30">
        <v>255</v>
      </c>
      <c r="Q450" s="30">
        <v>36</v>
      </c>
      <c r="R450" s="30">
        <v>25</v>
      </c>
      <c r="S450" s="56">
        <f t="shared" si="49"/>
        <v>0.50264200792602376</v>
      </c>
      <c r="T450" s="56">
        <f t="shared" si="50"/>
        <v>0.72857142857142854</v>
      </c>
      <c r="U450" s="56">
        <f t="shared" si="51"/>
        <v>0.31578947368421051</v>
      </c>
      <c r="V450" s="57">
        <f t="shared" si="52"/>
        <v>0.55555555555555558</v>
      </c>
      <c r="W450" s="30">
        <v>222890</v>
      </c>
      <c r="X450" s="30">
        <v>50340</v>
      </c>
      <c r="Y450" s="30">
        <v>19000</v>
      </c>
      <c r="Z450" s="30">
        <v>6725</v>
      </c>
      <c r="AA450" s="30">
        <v>101220</v>
      </c>
      <c r="AB450" s="30">
        <v>24160</v>
      </c>
      <c r="AC450" s="30">
        <v>6530</v>
      </c>
      <c r="AD450" s="30">
        <v>1105</v>
      </c>
      <c r="AE450" s="55">
        <f t="shared" si="53"/>
        <v>0.45412535331329357</v>
      </c>
      <c r="AF450" s="55">
        <f t="shared" si="54"/>
        <v>0.47993643226062771</v>
      </c>
      <c r="AG450" s="55">
        <f t="shared" si="55"/>
        <v>0.34368421052631581</v>
      </c>
      <c r="AH450" s="55">
        <f t="shared" si="56"/>
        <v>0.16431226765799256</v>
      </c>
    </row>
    <row r="451" spans="1:34" s="40" customFormat="1" ht="12" x14ac:dyDescent="0.2">
      <c r="A451" s="118" t="s">
        <v>444</v>
      </c>
      <c r="B451" s="118" t="s">
        <v>161</v>
      </c>
      <c r="C451" s="118" t="s">
        <v>245</v>
      </c>
      <c r="D451" s="118" t="s">
        <v>448</v>
      </c>
      <c r="E451" s="118" t="s">
        <v>164</v>
      </c>
      <c r="F451" s="119" t="s">
        <v>245</v>
      </c>
      <c r="G451" s="30">
        <v>5</v>
      </c>
      <c r="H451" s="30">
        <v>2</v>
      </c>
      <c r="I451" s="30">
        <v>14</v>
      </c>
      <c r="J451" s="30">
        <v>1</v>
      </c>
      <c r="K451" s="30">
        <v>95</v>
      </c>
      <c r="L451" s="30">
        <v>21</v>
      </c>
      <c r="M451" s="30">
        <v>266</v>
      </c>
      <c r="N451" s="30">
        <v>19</v>
      </c>
      <c r="O451" s="30">
        <v>2</v>
      </c>
      <c r="P451" s="30">
        <v>2</v>
      </c>
      <c r="Q451" s="30">
        <v>89</v>
      </c>
      <c r="R451" s="30">
        <v>0</v>
      </c>
      <c r="S451" s="56">
        <f t="shared" si="49"/>
        <v>2.1052631578947368E-2</v>
      </c>
      <c r="T451" s="56">
        <f t="shared" si="50"/>
        <v>9.5238095238095233E-2</v>
      </c>
      <c r="U451" s="56">
        <f t="shared" si="51"/>
        <v>0.33458646616541354</v>
      </c>
      <c r="V451" s="57">
        <f t="shared" si="52"/>
        <v>0</v>
      </c>
      <c r="W451" s="30">
        <v>8600</v>
      </c>
      <c r="X451" s="30">
        <v>3840</v>
      </c>
      <c r="Y451" s="30">
        <v>42000</v>
      </c>
      <c r="Z451" s="30">
        <v>4000</v>
      </c>
      <c r="AA451" s="30">
        <v>0</v>
      </c>
      <c r="AB451" s="30">
        <v>2440</v>
      </c>
      <c r="AC451" s="30">
        <v>13915</v>
      </c>
      <c r="AD451" s="30">
        <v>0</v>
      </c>
      <c r="AE451" s="55">
        <f t="shared" si="53"/>
        <v>0</v>
      </c>
      <c r="AF451" s="55">
        <f t="shared" si="54"/>
        <v>0.63541666666666663</v>
      </c>
      <c r="AG451" s="55">
        <f t="shared" si="55"/>
        <v>0.33130952380952383</v>
      </c>
      <c r="AH451" s="55">
        <f t="shared" si="56"/>
        <v>0</v>
      </c>
    </row>
    <row r="452" spans="1:34" s="40" customFormat="1" ht="12" x14ac:dyDescent="0.2">
      <c r="A452" s="118" t="s">
        <v>444</v>
      </c>
      <c r="B452" s="118" t="s">
        <v>161</v>
      </c>
      <c r="C452" s="118" t="s">
        <v>245</v>
      </c>
      <c r="D452" s="118" t="s">
        <v>461</v>
      </c>
      <c r="E452" s="118" t="s">
        <v>176</v>
      </c>
      <c r="F452" s="119" t="s">
        <v>245</v>
      </c>
      <c r="G452" s="30">
        <v>10</v>
      </c>
      <c r="H452" s="30">
        <v>2</v>
      </c>
      <c r="I452" s="120"/>
      <c r="J452" s="120"/>
      <c r="K452" s="30">
        <v>190</v>
      </c>
      <c r="L452" s="30">
        <v>38</v>
      </c>
      <c r="M452" s="120"/>
      <c r="N452" s="120"/>
      <c r="O452" s="30">
        <v>0</v>
      </c>
      <c r="P452" s="30">
        <v>0</v>
      </c>
      <c r="Q452" s="120"/>
      <c r="R452" s="120"/>
      <c r="S452" s="56">
        <f t="shared" si="49"/>
        <v>0</v>
      </c>
      <c r="T452" s="56">
        <f t="shared" si="50"/>
        <v>0</v>
      </c>
      <c r="U452" s="56" t="e">
        <f t="shared" si="51"/>
        <v>#DIV/0!</v>
      </c>
      <c r="V452" s="57" t="e">
        <f t="shared" si="52"/>
        <v>#DIV/0!</v>
      </c>
      <c r="W452" s="30">
        <v>21500</v>
      </c>
      <c r="X452" s="30">
        <v>5400</v>
      </c>
      <c r="Y452" s="120"/>
      <c r="Z452" s="120"/>
      <c r="AA452" s="30">
        <v>0</v>
      </c>
      <c r="AB452" s="30">
        <v>0</v>
      </c>
      <c r="AC452" s="120"/>
      <c r="AD452" s="120"/>
      <c r="AE452" s="55">
        <f t="shared" si="53"/>
        <v>0</v>
      </c>
      <c r="AF452" s="55">
        <f t="shared" si="54"/>
        <v>0</v>
      </c>
      <c r="AG452" s="55" t="e">
        <f t="shared" si="55"/>
        <v>#DIV/0!</v>
      </c>
      <c r="AH452" s="55" t="e">
        <f t="shared" si="56"/>
        <v>#DIV/0!</v>
      </c>
    </row>
    <row r="453" spans="1:34" s="40" customFormat="1" ht="12" x14ac:dyDescent="0.2">
      <c r="A453" s="118" t="s">
        <v>444</v>
      </c>
      <c r="B453" s="118" t="s">
        <v>161</v>
      </c>
      <c r="C453" s="118" t="s">
        <v>245</v>
      </c>
      <c r="D453" s="118" t="s">
        <v>497</v>
      </c>
      <c r="E453" s="118" t="s">
        <v>208</v>
      </c>
      <c r="F453" s="119" t="s">
        <v>245</v>
      </c>
      <c r="G453" s="30">
        <v>1</v>
      </c>
      <c r="H453" s="120"/>
      <c r="I453" s="120"/>
      <c r="J453" s="120"/>
      <c r="K453" s="30">
        <v>9</v>
      </c>
      <c r="L453" s="120"/>
      <c r="M453" s="120"/>
      <c r="N453" s="120"/>
      <c r="O453" s="30">
        <v>9</v>
      </c>
      <c r="P453" s="120"/>
      <c r="Q453" s="120"/>
      <c r="R453" s="120"/>
      <c r="S453" s="56">
        <f t="shared" si="49"/>
        <v>1</v>
      </c>
      <c r="T453" s="56" t="e">
        <f t="shared" si="50"/>
        <v>#DIV/0!</v>
      </c>
      <c r="U453" s="56" t="e">
        <f t="shared" si="51"/>
        <v>#DIV/0!</v>
      </c>
      <c r="V453" s="57" t="e">
        <f t="shared" si="52"/>
        <v>#DIV/0!</v>
      </c>
      <c r="W453" s="30">
        <v>1450</v>
      </c>
      <c r="X453" s="120"/>
      <c r="Y453" s="120"/>
      <c r="Z453" s="120"/>
      <c r="AA453" s="30">
        <v>1450</v>
      </c>
      <c r="AB453" s="120"/>
      <c r="AC453" s="120"/>
      <c r="AD453" s="120"/>
      <c r="AE453" s="55">
        <f t="shared" si="53"/>
        <v>1</v>
      </c>
      <c r="AF453" s="55" t="e">
        <f t="shared" si="54"/>
        <v>#DIV/0!</v>
      </c>
      <c r="AG453" s="55" t="e">
        <f t="shared" si="55"/>
        <v>#DIV/0!</v>
      </c>
      <c r="AH453" s="55" t="e">
        <f t="shared" si="56"/>
        <v>#DIV/0!</v>
      </c>
    </row>
    <row r="454" spans="1:34" s="40" customFormat="1" ht="12" x14ac:dyDescent="0.2">
      <c r="A454" s="118" t="s">
        <v>440</v>
      </c>
      <c r="B454" s="118" t="s">
        <v>157</v>
      </c>
      <c r="C454" s="118" t="s">
        <v>245</v>
      </c>
      <c r="D454" s="118" t="s">
        <v>441</v>
      </c>
      <c r="E454" s="118" t="s">
        <v>158</v>
      </c>
      <c r="F454" s="119" t="s">
        <v>245</v>
      </c>
      <c r="G454" s="30">
        <v>42</v>
      </c>
      <c r="H454" s="30">
        <v>24</v>
      </c>
      <c r="I454" s="30">
        <v>44</v>
      </c>
      <c r="J454" s="30">
        <v>69</v>
      </c>
      <c r="K454" s="30">
        <v>774</v>
      </c>
      <c r="L454" s="30">
        <v>456</v>
      </c>
      <c r="M454" s="30">
        <v>836</v>
      </c>
      <c r="N454" s="30">
        <v>801</v>
      </c>
      <c r="O454" s="30">
        <v>450</v>
      </c>
      <c r="P454" s="30">
        <v>245</v>
      </c>
      <c r="Q454" s="30">
        <v>475</v>
      </c>
      <c r="R454" s="30">
        <v>421</v>
      </c>
      <c r="S454" s="56">
        <f t="shared" si="49"/>
        <v>0.58139534883720934</v>
      </c>
      <c r="T454" s="56">
        <f t="shared" si="50"/>
        <v>0.53728070175438591</v>
      </c>
      <c r="U454" s="56">
        <f t="shared" si="51"/>
        <v>0.56818181818181823</v>
      </c>
      <c r="V454" s="57">
        <f t="shared" si="52"/>
        <v>0.52559300873907611</v>
      </c>
      <c r="W454" s="30">
        <v>110650</v>
      </c>
      <c r="X454" s="30">
        <v>69300</v>
      </c>
      <c r="Y454" s="30">
        <v>149000</v>
      </c>
      <c r="Z454" s="30">
        <v>141315</v>
      </c>
      <c r="AA454" s="30">
        <v>35225</v>
      </c>
      <c r="AB454" s="30">
        <v>19310</v>
      </c>
      <c r="AC454" s="30">
        <v>26015</v>
      </c>
      <c r="AD454" s="30">
        <v>27870</v>
      </c>
      <c r="AE454" s="55">
        <f t="shared" si="53"/>
        <v>0.31834613646633531</v>
      </c>
      <c r="AF454" s="55">
        <f t="shared" si="54"/>
        <v>0.27864357864357864</v>
      </c>
      <c r="AG454" s="55">
        <f t="shared" si="55"/>
        <v>0.1745973154362416</v>
      </c>
      <c r="AH454" s="55">
        <f t="shared" si="56"/>
        <v>0.19721897887697695</v>
      </c>
    </row>
    <row r="455" spans="1:34" s="40" customFormat="1" ht="12" x14ac:dyDescent="0.2">
      <c r="A455" s="118" t="s">
        <v>440</v>
      </c>
      <c r="B455" s="118" t="s">
        <v>157</v>
      </c>
      <c r="C455" s="118" t="s">
        <v>245</v>
      </c>
      <c r="D455" s="118" t="s">
        <v>461</v>
      </c>
      <c r="E455" s="118" t="s">
        <v>176</v>
      </c>
      <c r="F455" s="119" t="s">
        <v>245</v>
      </c>
      <c r="G455" s="120"/>
      <c r="H455" s="120"/>
      <c r="I455" s="120"/>
      <c r="J455" s="30">
        <v>1</v>
      </c>
      <c r="K455" s="120"/>
      <c r="L455" s="120"/>
      <c r="M455" s="120"/>
      <c r="N455" s="30">
        <v>9</v>
      </c>
      <c r="O455" s="120"/>
      <c r="P455" s="120"/>
      <c r="Q455" s="120"/>
      <c r="R455" s="30">
        <v>2</v>
      </c>
      <c r="S455" s="56" t="e">
        <f t="shared" si="49"/>
        <v>#DIV/0!</v>
      </c>
      <c r="T455" s="56" t="e">
        <f t="shared" si="50"/>
        <v>#DIV/0!</v>
      </c>
      <c r="U455" s="56" t="e">
        <f t="shared" si="51"/>
        <v>#DIV/0!</v>
      </c>
      <c r="V455" s="57">
        <f t="shared" si="52"/>
        <v>0.22222222222222221</v>
      </c>
      <c r="W455" s="120"/>
      <c r="X455" s="120"/>
      <c r="Y455" s="120"/>
      <c r="Z455" s="30">
        <v>1345</v>
      </c>
      <c r="AA455" s="120"/>
      <c r="AB455" s="120"/>
      <c r="AC455" s="120"/>
      <c r="AD455" s="30">
        <v>90</v>
      </c>
      <c r="AE455" s="55" t="e">
        <f t="shared" si="53"/>
        <v>#DIV/0!</v>
      </c>
      <c r="AF455" s="55" t="e">
        <f t="shared" si="54"/>
        <v>#DIV/0!</v>
      </c>
      <c r="AG455" s="55" t="e">
        <f t="shared" si="55"/>
        <v>#DIV/0!</v>
      </c>
      <c r="AH455" s="55">
        <f t="shared" si="56"/>
        <v>6.6914498141263934E-2</v>
      </c>
    </row>
    <row r="456" spans="1:34" s="40" customFormat="1" ht="12" x14ac:dyDescent="0.2">
      <c r="A456" s="118" t="s">
        <v>440</v>
      </c>
      <c r="B456" s="118" t="s">
        <v>157</v>
      </c>
      <c r="C456" s="118" t="s">
        <v>245</v>
      </c>
      <c r="D456" s="118" t="s">
        <v>444</v>
      </c>
      <c r="E456" s="118" t="s">
        <v>161</v>
      </c>
      <c r="F456" s="119" t="s">
        <v>245</v>
      </c>
      <c r="G456" s="30">
        <v>1</v>
      </c>
      <c r="H456" s="120"/>
      <c r="I456" s="120"/>
      <c r="J456" s="120"/>
      <c r="K456" s="30">
        <v>19</v>
      </c>
      <c r="L456" s="120"/>
      <c r="M456" s="120"/>
      <c r="N456" s="120"/>
      <c r="O456" s="30">
        <v>6</v>
      </c>
      <c r="P456" s="120"/>
      <c r="Q456" s="120"/>
      <c r="R456" s="120"/>
      <c r="S456" s="56">
        <f t="shared" si="49"/>
        <v>0.31578947368421051</v>
      </c>
      <c r="T456" s="56" t="e">
        <f t="shared" si="50"/>
        <v>#DIV/0!</v>
      </c>
      <c r="U456" s="56" t="e">
        <f t="shared" si="51"/>
        <v>#DIV/0!</v>
      </c>
      <c r="V456" s="57" t="e">
        <f t="shared" si="52"/>
        <v>#DIV/0!</v>
      </c>
      <c r="W456" s="30">
        <v>3000</v>
      </c>
      <c r="X456" s="120"/>
      <c r="Y456" s="120"/>
      <c r="Z456" s="120"/>
      <c r="AA456" s="30">
        <v>629</v>
      </c>
      <c r="AB456" s="120"/>
      <c r="AC456" s="120"/>
      <c r="AD456" s="120"/>
      <c r="AE456" s="55">
        <f t="shared" si="53"/>
        <v>0.20966666666666667</v>
      </c>
      <c r="AF456" s="55" t="e">
        <f t="shared" si="54"/>
        <v>#DIV/0!</v>
      </c>
      <c r="AG456" s="55" t="e">
        <f t="shared" si="55"/>
        <v>#DIV/0!</v>
      </c>
      <c r="AH456" s="55" t="e">
        <f t="shared" si="56"/>
        <v>#DIV/0!</v>
      </c>
    </row>
    <row r="457" spans="1:34" s="40" customFormat="1" ht="12" x14ac:dyDescent="0.2">
      <c r="A457" s="118" t="s">
        <v>448</v>
      </c>
      <c r="B457" s="118" t="s">
        <v>164</v>
      </c>
      <c r="C457" s="118" t="s">
        <v>245</v>
      </c>
      <c r="D457" s="118" t="s">
        <v>449</v>
      </c>
      <c r="E457" s="118" t="s">
        <v>165</v>
      </c>
      <c r="F457" s="119" t="s">
        <v>245</v>
      </c>
      <c r="G457" s="30">
        <v>43</v>
      </c>
      <c r="H457" s="30">
        <v>27</v>
      </c>
      <c r="I457" s="30">
        <v>5</v>
      </c>
      <c r="J457" s="30">
        <v>2</v>
      </c>
      <c r="K457" s="30">
        <v>662</v>
      </c>
      <c r="L457" s="30">
        <v>423</v>
      </c>
      <c r="M457" s="30">
        <v>76</v>
      </c>
      <c r="N457" s="30">
        <v>28</v>
      </c>
      <c r="O457" s="30">
        <v>541</v>
      </c>
      <c r="P457" s="30">
        <v>270</v>
      </c>
      <c r="Q457" s="30">
        <v>57</v>
      </c>
      <c r="R457" s="30">
        <v>11</v>
      </c>
      <c r="S457" s="56">
        <f t="shared" si="49"/>
        <v>0.81722054380664655</v>
      </c>
      <c r="T457" s="56">
        <f t="shared" si="50"/>
        <v>0.63829787234042556</v>
      </c>
      <c r="U457" s="56">
        <f t="shared" si="51"/>
        <v>0.75</v>
      </c>
      <c r="V457" s="57">
        <f t="shared" si="52"/>
        <v>0.39285714285714285</v>
      </c>
      <c r="W457" s="30">
        <v>72114</v>
      </c>
      <c r="X457" s="30">
        <v>65950</v>
      </c>
      <c r="Y457" s="30">
        <v>16000</v>
      </c>
      <c r="Z457" s="30">
        <v>5345</v>
      </c>
      <c r="AA457" s="30">
        <v>53399</v>
      </c>
      <c r="AB457" s="30">
        <v>41417</v>
      </c>
      <c r="AC457" s="30">
        <v>8755</v>
      </c>
      <c r="AD457" s="30">
        <v>4327</v>
      </c>
      <c r="AE457" s="55">
        <f t="shared" si="53"/>
        <v>0.74048035055606398</v>
      </c>
      <c r="AF457" s="55">
        <f t="shared" si="54"/>
        <v>0.62800606520090974</v>
      </c>
      <c r="AG457" s="55">
        <f t="shared" si="55"/>
        <v>0.54718750000000005</v>
      </c>
      <c r="AH457" s="55">
        <f t="shared" si="56"/>
        <v>0.80954162768942939</v>
      </c>
    </row>
    <row r="458" spans="1:34" s="40" customFormat="1" ht="12" x14ac:dyDescent="0.2">
      <c r="A458" s="118" t="s">
        <v>448</v>
      </c>
      <c r="B458" s="118" t="s">
        <v>164</v>
      </c>
      <c r="C458" s="118" t="s">
        <v>245</v>
      </c>
      <c r="D458" s="118" t="s">
        <v>248</v>
      </c>
      <c r="E458" s="118" t="s">
        <v>177</v>
      </c>
      <c r="F458" s="119" t="s">
        <v>245</v>
      </c>
      <c r="G458" s="30">
        <v>1</v>
      </c>
      <c r="H458" s="30">
        <v>4</v>
      </c>
      <c r="I458" s="30">
        <v>6</v>
      </c>
      <c r="J458" s="120"/>
      <c r="K458" s="30">
        <v>0</v>
      </c>
      <c r="L458" s="30">
        <v>0</v>
      </c>
      <c r="M458" s="30">
        <v>0</v>
      </c>
      <c r="N458" s="120"/>
      <c r="O458" s="30">
        <v>0</v>
      </c>
      <c r="P458" s="30">
        <v>0</v>
      </c>
      <c r="Q458" s="30">
        <v>0</v>
      </c>
      <c r="R458" s="120"/>
      <c r="S458" s="56" t="e">
        <f t="shared" ref="S458:S521" si="57">+O458/K458</f>
        <v>#DIV/0!</v>
      </c>
      <c r="T458" s="56" t="e">
        <f t="shared" ref="T458:T521" si="58">+P458/L458</f>
        <v>#DIV/0!</v>
      </c>
      <c r="U458" s="56" t="e">
        <f t="shared" ref="U458:U521" si="59">+Q458/M458</f>
        <v>#DIV/0!</v>
      </c>
      <c r="V458" s="57" t="e">
        <f t="shared" ref="V458:V521" si="60">+R458/N458</f>
        <v>#DIV/0!</v>
      </c>
      <c r="W458" s="30">
        <v>3100</v>
      </c>
      <c r="X458" s="30">
        <v>13300</v>
      </c>
      <c r="Y458" s="30">
        <v>20400</v>
      </c>
      <c r="Z458" s="120"/>
      <c r="AA458" s="30">
        <v>2610</v>
      </c>
      <c r="AB458" s="30">
        <v>12500</v>
      </c>
      <c r="AC458" s="30">
        <v>19885</v>
      </c>
      <c r="AD458" s="120"/>
      <c r="AE458" s="55">
        <f t="shared" ref="AE458:AE521" si="61">+AA458/W458</f>
        <v>0.84193548387096773</v>
      </c>
      <c r="AF458" s="55">
        <f t="shared" ref="AF458:AF521" si="62">+AB458/X458</f>
        <v>0.93984962406015038</v>
      </c>
      <c r="AG458" s="55">
        <f t="shared" ref="AG458:AG521" si="63">+AC458/Y458</f>
        <v>0.97475490196078429</v>
      </c>
      <c r="AH458" s="55" t="e">
        <f t="shared" ref="AH458:AH521" si="64">+AD458/Z458</f>
        <v>#DIV/0!</v>
      </c>
    </row>
    <row r="459" spans="1:34" s="40" customFormat="1" ht="12" x14ac:dyDescent="0.2">
      <c r="A459" s="118" t="s">
        <v>448</v>
      </c>
      <c r="B459" s="118" t="s">
        <v>164</v>
      </c>
      <c r="C459" s="118" t="s">
        <v>245</v>
      </c>
      <c r="D459" s="118" t="s">
        <v>450</v>
      </c>
      <c r="E459" s="118" t="s">
        <v>166</v>
      </c>
      <c r="F459" s="119" t="s">
        <v>245</v>
      </c>
      <c r="G459" s="30">
        <v>40</v>
      </c>
      <c r="H459" s="30">
        <v>24</v>
      </c>
      <c r="I459" s="30">
        <v>15</v>
      </c>
      <c r="J459" s="30">
        <v>26</v>
      </c>
      <c r="K459" s="30">
        <v>655</v>
      </c>
      <c r="L459" s="30">
        <v>267</v>
      </c>
      <c r="M459" s="30">
        <v>266</v>
      </c>
      <c r="N459" s="30">
        <v>494</v>
      </c>
      <c r="O459" s="30">
        <v>528</v>
      </c>
      <c r="P459" s="30">
        <v>155</v>
      </c>
      <c r="Q459" s="30">
        <v>169</v>
      </c>
      <c r="R459" s="30">
        <v>367</v>
      </c>
      <c r="S459" s="56">
        <f t="shared" si="57"/>
        <v>0.80610687022900762</v>
      </c>
      <c r="T459" s="56">
        <f t="shared" si="58"/>
        <v>0.58052434456928836</v>
      </c>
      <c r="U459" s="56">
        <f t="shared" si="59"/>
        <v>0.63533834586466165</v>
      </c>
      <c r="V459" s="57">
        <f t="shared" si="60"/>
        <v>0.74291497975708498</v>
      </c>
      <c r="W459" s="30">
        <v>69250</v>
      </c>
      <c r="X459" s="30">
        <v>55230</v>
      </c>
      <c r="Y459" s="30">
        <v>19500</v>
      </c>
      <c r="Z459" s="30">
        <v>23800</v>
      </c>
      <c r="AA459" s="30">
        <v>43548</v>
      </c>
      <c r="AB459" s="30">
        <v>40321</v>
      </c>
      <c r="AC459" s="30">
        <v>4660</v>
      </c>
      <c r="AD459" s="30">
        <v>0</v>
      </c>
      <c r="AE459" s="55">
        <f t="shared" si="61"/>
        <v>0.62885198555956678</v>
      </c>
      <c r="AF459" s="55">
        <f t="shared" si="62"/>
        <v>0.73005612891544447</v>
      </c>
      <c r="AG459" s="55">
        <f t="shared" si="63"/>
        <v>0.23897435897435898</v>
      </c>
      <c r="AH459" s="55">
        <f t="shared" si="64"/>
        <v>0</v>
      </c>
    </row>
    <row r="460" spans="1:34" s="40" customFormat="1" ht="12" x14ac:dyDescent="0.2">
      <c r="A460" s="118" t="s">
        <v>448</v>
      </c>
      <c r="B460" s="118" t="s">
        <v>164</v>
      </c>
      <c r="C460" s="118" t="s">
        <v>245</v>
      </c>
      <c r="D460" s="118" t="s">
        <v>458</v>
      </c>
      <c r="E460" s="118" t="s">
        <v>174</v>
      </c>
      <c r="F460" s="119" t="s">
        <v>245</v>
      </c>
      <c r="G460" s="30">
        <v>254</v>
      </c>
      <c r="H460" s="30">
        <v>115</v>
      </c>
      <c r="I460" s="30">
        <v>31</v>
      </c>
      <c r="J460" s="30">
        <v>3</v>
      </c>
      <c r="K460" s="30">
        <v>3599</v>
      </c>
      <c r="L460" s="30">
        <v>1406</v>
      </c>
      <c r="M460" s="30">
        <v>475</v>
      </c>
      <c r="N460" s="30">
        <v>57</v>
      </c>
      <c r="O460" s="30">
        <v>3443</v>
      </c>
      <c r="P460" s="30">
        <v>1171</v>
      </c>
      <c r="Q460" s="30">
        <v>356</v>
      </c>
      <c r="R460" s="30">
        <v>44</v>
      </c>
      <c r="S460" s="56">
        <f t="shared" si="57"/>
        <v>0.95665462628507913</v>
      </c>
      <c r="T460" s="56">
        <f t="shared" si="58"/>
        <v>0.83285917496443818</v>
      </c>
      <c r="U460" s="56">
        <f t="shared" si="59"/>
        <v>0.74947368421052629</v>
      </c>
      <c r="V460" s="57">
        <f t="shared" si="60"/>
        <v>0.77192982456140347</v>
      </c>
      <c r="W460" s="30">
        <v>439805</v>
      </c>
      <c r="X460" s="30">
        <v>270030</v>
      </c>
      <c r="Y460" s="30">
        <v>98400</v>
      </c>
      <c r="Z460" s="30">
        <v>12000</v>
      </c>
      <c r="AA460" s="30">
        <v>401008</v>
      </c>
      <c r="AB460" s="30">
        <v>218982</v>
      </c>
      <c r="AC460" s="30">
        <v>60590</v>
      </c>
      <c r="AD460" s="30">
        <v>8765</v>
      </c>
      <c r="AE460" s="55">
        <f t="shared" si="61"/>
        <v>0.9117859051170405</v>
      </c>
      <c r="AF460" s="55">
        <f t="shared" si="62"/>
        <v>0.81095433840684372</v>
      </c>
      <c r="AG460" s="55">
        <f t="shared" si="63"/>
        <v>0.61575203252032518</v>
      </c>
      <c r="AH460" s="55">
        <f t="shared" si="64"/>
        <v>0.73041666666666671</v>
      </c>
    </row>
    <row r="461" spans="1:34" s="40" customFormat="1" ht="12" x14ac:dyDescent="0.2">
      <c r="A461" s="118" t="s">
        <v>448</v>
      </c>
      <c r="B461" s="118" t="s">
        <v>164</v>
      </c>
      <c r="C461" s="118" t="s">
        <v>245</v>
      </c>
      <c r="D461" s="118" t="s">
        <v>451</v>
      </c>
      <c r="E461" s="118" t="s">
        <v>167</v>
      </c>
      <c r="F461" s="119" t="s">
        <v>245</v>
      </c>
      <c r="G461" s="30">
        <v>115</v>
      </c>
      <c r="H461" s="30">
        <v>52</v>
      </c>
      <c r="I461" s="30">
        <v>11</v>
      </c>
      <c r="J461" s="30">
        <v>3</v>
      </c>
      <c r="K461" s="30">
        <v>1320</v>
      </c>
      <c r="L461" s="30">
        <v>413</v>
      </c>
      <c r="M461" s="30">
        <v>95</v>
      </c>
      <c r="N461" s="30">
        <v>57</v>
      </c>
      <c r="O461" s="30">
        <v>1267</v>
      </c>
      <c r="P461" s="30">
        <v>323</v>
      </c>
      <c r="Q461" s="30">
        <v>57</v>
      </c>
      <c r="R461" s="30">
        <v>46</v>
      </c>
      <c r="S461" s="56">
        <f t="shared" si="57"/>
        <v>0.95984848484848484</v>
      </c>
      <c r="T461" s="56">
        <f t="shared" si="58"/>
        <v>0.78208232445520576</v>
      </c>
      <c r="U461" s="56">
        <f t="shared" si="59"/>
        <v>0.6</v>
      </c>
      <c r="V461" s="57">
        <f t="shared" si="60"/>
        <v>0.80701754385964908</v>
      </c>
      <c r="W461" s="30">
        <v>226215</v>
      </c>
      <c r="X461" s="30">
        <v>131691</v>
      </c>
      <c r="Y461" s="30">
        <v>33500</v>
      </c>
      <c r="Z461" s="30">
        <v>12000</v>
      </c>
      <c r="AA461" s="30">
        <v>207247</v>
      </c>
      <c r="AB461" s="30">
        <v>117312</v>
      </c>
      <c r="AC461" s="30">
        <v>26170</v>
      </c>
      <c r="AD461" s="30">
        <v>9540</v>
      </c>
      <c r="AE461" s="55">
        <f t="shared" si="61"/>
        <v>0.9161505647282453</v>
      </c>
      <c r="AF461" s="55">
        <f t="shared" si="62"/>
        <v>0.89081258400346264</v>
      </c>
      <c r="AG461" s="55">
        <f t="shared" si="63"/>
        <v>0.78119402985074626</v>
      </c>
      <c r="AH461" s="55">
        <f t="shared" si="64"/>
        <v>0.79500000000000004</v>
      </c>
    </row>
    <row r="462" spans="1:34" s="40" customFormat="1" ht="12" x14ac:dyDescent="0.2">
      <c r="A462" s="118" t="s">
        <v>448</v>
      </c>
      <c r="B462" s="118" t="s">
        <v>164</v>
      </c>
      <c r="C462" s="118" t="s">
        <v>245</v>
      </c>
      <c r="D462" s="118" t="s">
        <v>398</v>
      </c>
      <c r="E462" s="118" t="s">
        <v>160</v>
      </c>
      <c r="F462" s="119" t="s">
        <v>245</v>
      </c>
      <c r="G462" s="30">
        <v>16</v>
      </c>
      <c r="H462" s="30">
        <v>11</v>
      </c>
      <c r="I462" s="30">
        <v>1</v>
      </c>
      <c r="J462" s="30">
        <v>2</v>
      </c>
      <c r="K462" s="30">
        <v>304</v>
      </c>
      <c r="L462" s="30">
        <v>190</v>
      </c>
      <c r="M462" s="30">
        <v>19</v>
      </c>
      <c r="N462" s="30">
        <v>18</v>
      </c>
      <c r="O462" s="30">
        <v>61</v>
      </c>
      <c r="P462" s="30">
        <v>29</v>
      </c>
      <c r="Q462" s="30">
        <v>14</v>
      </c>
      <c r="R462" s="30">
        <v>9</v>
      </c>
      <c r="S462" s="56">
        <f t="shared" si="57"/>
        <v>0.20065789473684212</v>
      </c>
      <c r="T462" s="56">
        <f t="shared" si="58"/>
        <v>0.15263157894736842</v>
      </c>
      <c r="U462" s="56">
        <f t="shared" si="59"/>
        <v>0.73684210526315785</v>
      </c>
      <c r="V462" s="57">
        <f t="shared" si="60"/>
        <v>0.5</v>
      </c>
      <c r="W462" s="30">
        <v>36300</v>
      </c>
      <c r="X462" s="30">
        <v>31000</v>
      </c>
      <c r="Y462" s="30">
        <v>3000</v>
      </c>
      <c r="Z462" s="30">
        <v>2690</v>
      </c>
      <c r="AA462" s="30">
        <v>7630</v>
      </c>
      <c r="AB462" s="30">
        <v>3480</v>
      </c>
      <c r="AC462" s="30">
        <v>825</v>
      </c>
      <c r="AD462" s="30">
        <v>530</v>
      </c>
      <c r="AE462" s="55">
        <f t="shared" si="61"/>
        <v>0.21019283746556475</v>
      </c>
      <c r="AF462" s="55">
        <f t="shared" si="62"/>
        <v>0.11225806451612903</v>
      </c>
      <c r="AG462" s="55">
        <f t="shared" si="63"/>
        <v>0.27500000000000002</v>
      </c>
      <c r="AH462" s="55">
        <f t="shared" si="64"/>
        <v>0.19702602230483271</v>
      </c>
    </row>
    <row r="463" spans="1:34" s="40" customFormat="1" ht="12" x14ac:dyDescent="0.2">
      <c r="A463" s="118" t="s">
        <v>448</v>
      </c>
      <c r="B463" s="118" t="s">
        <v>164</v>
      </c>
      <c r="C463" s="118" t="s">
        <v>245</v>
      </c>
      <c r="D463" s="118" t="s">
        <v>287</v>
      </c>
      <c r="E463" s="118" t="s">
        <v>3</v>
      </c>
      <c r="F463" s="119" t="s">
        <v>245</v>
      </c>
      <c r="G463" s="30">
        <v>220</v>
      </c>
      <c r="H463" s="30">
        <v>71</v>
      </c>
      <c r="I463" s="30">
        <v>182</v>
      </c>
      <c r="J463" s="30">
        <v>193</v>
      </c>
      <c r="K463" s="30">
        <v>10387</v>
      </c>
      <c r="L463" s="30">
        <v>3359</v>
      </c>
      <c r="M463" s="30">
        <v>7726</v>
      </c>
      <c r="N463" s="30">
        <v>8343</v>
      </c>
      <c r="O463" s="30">
        <v>9415</v>
      </c>
      <c r="P463" s="30">
        <v>2639</v>
      </c>
      <c r="Q463" s="30">
        <v>6751</v>
      </c>
      <c r="R463" s="30">
        <v>6626</v>
      </c>
      <c r="S463" s="56">
        <f t="shared" si="57"/>
        <v>0.9064214883989602</v>
      </c>
      <c r="T463" s="56">
        <f t="shared" si="58"/>
        <v>0.78565049121762431</v>
      </c>
      <c r="U463" s="56">
        <f t="shared" si="59"/>
        <v>0.8738027439813616</v>
      </c>
      <c r="V463" s="57">
        <f t="shared" si="60"/>
        <v>0.79419872947381043</v>
      </c>
      <c r="W463" s="30">
        <v>329100</v>
      </c>
      <c r="X463" s="30">
        <v>105800</v>
      </c>
      <c r="Y463" s="30">
        <v>251800</v>
      </c>
      <c r="Z463" s="30">
        <v>280200</v>
      </c>
      <c r="AA463" s="30">
        <v>4532</v>
      </c>
      <c r="AB463" s="30">
        <v>41</v>
      </c>
      <c r="AC463" s="30">
        <v>778</v>
      </c>
      <c r="AD463" s="30">
        <v>329</v>
      </c>
      <c r="AE463" s="55">
        <f t="shared" si="61"/>
        <v>1.37708903068976E-2</v>
      </c>
      <c r="AF463" s="55">
        <f t="shared" si="62"/>
        <v>3.8752362948960304E-4</v>
      </c>
      <c r="AG463" s="55">
        <f t="shared" si="63"/>
        <v>3.0897537728355839E-3</v>
      </c>
      <c r="AH463" s="55">
        <f t="shared" si="64"/>
        <v>1.1741613133476089E-3</v>
      </c>
    </row>
    <row r="464" spans="1:34" s="40" customFormat="1" ht="12" x14ac:dyDescent="0.2">
      <c r="A464" s="118" t="s">
        <v>448</v>
      </c>
      <c r="B464" s="118" t="s">
        <v>164</v>
      </c>
      <c r="C464" s="118" t="s">
        <v>245</v>
      </c>
      <c r="D464" s="118" t="s">
        <v>492</v>
      </c>
      <c r="E464" s="118" t="s">
        <v>79</v>
      </c>
      <c r="F464" s="119" t="s">
        <v>245</v>
      </c>
      <c r="G464" s="30">
        <v>3</v>
      </c>
      <c r="H464" s="30">
        <v>1</v>
      </c>
      <c r="I464" s="120"/>
      <c r="J464" s="120"/>
      <c r="K464" s="30">
        <v>0</v>
      </c>
      <c r="L464" s="30">
        <v>0</v>
      </c>
      <c r="M464" s="120"/>
      <c r="N464" s="120"/>
      <c r="O464" s="30">
        <v>0</v>
      </c>
      <c r="P464" s="30">
        <v>0</v>
      </c>
      <c r="Q464" s="120"/>
      <c r="R464" s="120"/>
      <c r="S464" s="56" t="e">
        <f t="shared" si="57"/>
        <v>#DIV/0!</v>
      </c>
      <c r="T464" s="56" t="e">
        <f t="shared" si="58"/>
        <v>#DIV/0!</v>
      </c>
      <c r="U464" s="56" t="e">
        <f t="shared" si="59"/>
        <v>#DIV/0!</v>
      </c>
      <c r="V464" s="57" t="e">
        <f t="shared" si="60"/>
        <v>#DIV/0!</v>
      </c>
      <c r="W464" s="30">
        <v>9000</v>
      </c>
      <c r="X464" s="30">
        <v>3100</v>
      </c>
      <c r="Y464" s="120"/>
      <c r="Z464" s="120"/>
      <c r="AA464" s="30">
        <v>6990</v>
      </c>
      <c r="AB464" s="30">
        <v>2450</v>
      </c>
      <c r="AC464" s="120"/>
      <c r="AD464" s="120"/>
      <c r="AE464" s="55">
        <f t="shared" si="61"/>
        <v>0.77666666666666662</v>
      </c>
      <c r="AF464" s="55">
        <f t="shared" si="62"/>
        <v>0.79032258064516125</v>
      </c>
      <c r="AG464" s="55" t="e">
        <f t="shared" si="63"/>
        <v>#DIV/0!</v>
      </c>
      <c r="AH464" s="55" t="e">
        <f t="shared" si="64"/>
        <v>#DIV/0!</v>
      </c>
    </row>
    <row r="465" spans="1:34" s="40" customFormat="1" ht="12" x14ac:dyDescent="0.2">
      <c r="A465" s="118" t="s">
        <v>448</v>
      </c>
      <c r="B465" s="118" t="s">
        <v>164</v>
      </c>
      <c r="C465" s="118" t="s">
        <v>245</v>
      </c>
      <c r="D465" s="118" t="s">
        <v>444</v>
      </c>
      <c r="E465" s="118" t="s">
        <v>161</v>
      </c>
      <c r="F465" s="119" t="s">
        <v>245</v>
      </c>
      <c r="G465" s="30">
        <v>4</v>
      </c>
      <c r="H465" s="30">
        <v>4</v>
      </c>
      <c r="I465" s="30">
        <v>4</v>
      </c>
      <c r="J465" s="120"/>
      <c r="K465" s="30">
        <v>0</v>
      </c>
      <c r="L465" s="30">
        <v>4</v>
      </c>
      <c r="M465" s="30">
        <v>57</v>
      </c>
      <c r="N465" s="120"/>
      <c r="O465" s="30">
        <v>0</v>
      </c>
      <c r="P465" s="30">
        <v>4</v>
      </c>
      <c r="Q465" s="30">
        <v>13</v>
      </c>
      <c r="R465" s="120"/>
      <c r="S465" s="56" t="e">
        <f t="shared" si="57"/>
        <v>#DIV/0!</v>
      </c>
      <c r="T465" s="56">
        <f t="shared" si="58"/>
        <v>1</v>
      </c>
      <c r="U465" s="56">
        <f t="shared" si="59"/>
        <v>0.22807017543859648</v>
      </c>
      <c r="V465" s="57" t="e">
        <f t="shared" si="60"/>
        <v>#DIV/0!</v>
      </c>
      <c r="W465" s="30">
        <v>13700</v>
      </c>
      <c r="X465" s="30">
        <v>11315</v>
      </c>
      <c r="Y465" s="30">
        <v>12100</v>
      </c>
      <c r="Z465" s="120"/>
      <c r="AA465" s="30">
        <v>13290</v>
      </c>
      <c r="AB465" s="30">
        <v>11315</v>
      </c>
      <c r="AC465" s="30">
        <v>8270</v>
      </c>
      <c r="AD465" s="120"/>
      <c r="AE465" s="55">
        <f t="shared" si="61"/>
        <v>0.97007299270072989</v>
      </c>
      <c r="AF465" s="55">
        <f t="shared" si="62"/>
        <v>1</v>
      </c>
      <c r="AG465" s="55">
        <f t="shared" si="63"/>
        <v>0.6834710743801653</v>
      </c>
      <c r="AH465" s="55" t="e">
        <f t="shared" si="64"/>
        <v>#DIV/0!</v>
      </c>
    </row>
    <row r="466" spans="1:34" s="40" customFormat="1" ht="12" x14ac:dyDescent="0.2">
      <c r="A466" s="118" t="s">
        <v>448</v>
      </c>
      <c r="B466" s="118" t="s">
        <v>164</v>
      </c>
      <c r="C466" s="118" t="s">
        <v>245</v>
      </c>
      <c r="D466" s="118" t="s">
        <v>455</v>
      </c>
      <c r="E466" s="118" t="s">
        <v>171</v>
      </c>
      <c r="F466" s="119" t="s">
        <v>245</v>
      </c>
      <c r="G466" s="30">
        <v>71</v>
      </c>
      <c r="H466" s="30">
        <v>82</v>
      </c>
      <c r="I466" s="30">
        <v>60</v>
      </c>
      <c r="J466" s="30">
        <v>19</v>
      </c>
      <c r="K466" s="30">
        <v>964</v>
      </c>
      <c r="L466" s="30">
        <v>824</v>
      </c>
      <c r="M466" s="30">
        <v>1140</v>
      </c>
      <c r="N466" s="30">
        <v>361</v>
      </c>
      <c r="O466" s="30">
        <v>663</v>
      </c>
      <c r="P466" s="30">
        <v>377</v>
      </c>
      <c r="Q466" s="30">
        <v>332</v>
      </c>
      <c r="R466" s="30">
        <v>185</v>
      </c>
      <c r="S466" s="56">
        <f t="shared" si="57"/>
        <v>0.68775933609958506</v>
      </c>
      <c r="T466" s="56">
        <f t="shared" si="58"/>
        <v>0.45752427184466021</v>
      </c>
      <c r="U466" s="56">
        <f t="shared" si="59"/>
        <v>0.29122807017543861</v>
      </c>
      <c r="V466" s="57">
        <f t="shared" si="60"/>
        <v>0.51246537396121883</v>
      </c>
      <c r="W466" s="30">
        <v>189090</v>
      </c>
      <c r="X466" s="30">
        <v>253126</v>
      </c>
      <c r="Y466" s="30">
        <v>199000</v>
      </c>
      <c r="Z466" s="30">
        <v>76000</v>
      </c>
      <c r="AA466" s="30">
        <v>162885</v>
      </c>
      <c r="AB466" s="30">
        <v>181793</v>
      </c>
      <c r="AC466" s="30">
        <v>116195</v>
      </c>
      <c r="AD466" s="30">
        <v>48845</v>
      </c>
      <c r="AE466" s="55">
        <f t="shared" si="61"/>
        <v>0.86141519911153419</v>
      </c>
      <c r="AF466" s="55">
        <f t="shared" si="62"/>
        <v>0.71819173060057051</v>
      </c>
      <c r="AG466" s="55">
        <f t="shared" si="63"/>
        <v>0.58389447236180902</v>
      </c>
      <c r="AH466" s="55">
        <f t="shared" si="64"/>
        <v>0.64269736842105263</v>
      </c>
    </row>
    <row r="467" spans="1:34" s="40" customFormat="1" ht="12" x14ac:dyDescent="0.2">
      <c r="A467" s="118" t="s">
        <v>448</v>
      </c>
      <c r="B467" s="118" t="s">
        <v>164</v>
      </c>
      <c r="C467" s="118" t="s">
        <v>245</v>
      </c>
      <c r="D467" s="118" t="s">
        <v>459</v>
      </c>
      <c r="E467" s="118" t="s">
        <v>163</v>
      </c>
      <c r="F467" s="119" t="s">
        <v>245</v>
      </c>
      <c r="G467" s="30">
        <v>5</v>
      </c>
      <c r="H467" s="120"/>
      <c r="I467" s="120"/>
      <c r="J467" s="120"/>
      <c r="K467" s="30">
        <v>21</v>
      </c>
      <c r="L467" s="120"/>
      <c r="M467" s="120"/>
      <c r="N467" s="120"/>
      <c r="O467" s="30">
        <v>4</v>
      </c>
      <c r="P467" s="120"/>
      <c r="Q467" s="120"/>
      <c r="R467" s="120"/>
      <c r="S467" s="56">
        <f t="shared" si="57"/>
        <v>0.19047619047619047</v>
      </c>
      <c r="T467" s="56" t="e">
        <f t="shared" si="58"/>
        <v>#DIV/0!</v>
      </c>
      <c r="U467" s="56" t="e">
        <f t="shared" si="59"/>
        <v>#DIV/0!</v>
      </c>
      <c r="V467" s="57" t="e">
        <f t="shared" si="60"/>
        <v>#DIV/0!</v>
      </c>
      <c r="W467" s="30">
        <v>10990</v>
      </c>
      <c r="X467" s="120"/>
      <c r="Y467" s="120"/>
      <c r="Z467" s="120"/>
      <c r="AA467" s="30">
        <v>9625</v>
      </c>
      <c r="AB467" s="120"/>
      <c r="AC467" s="120"/>
      <c r="AD467" s="120"/>
      <c r="AE467" s="55">
        <f t="shared" si="61"/>
        <v>0.87579617834394907</v>
      </c>
      <c r="AF467" s="55" t="e">
        <f t="shared" si="62"/>
        <v>#DIV/0!</v>
      </c>
      <c r="AG467" s="55" t="e">
        <f t="shared" si="63"/>
        <v>#DIV/0!</v>
      </c>
      <c r="AH467" s="55" t="e">
        <f t="shared" si="64"/>
        <v>#DIV/0!</v>
      </c>
    </row>
    <row r="468" spans="1:34" s="40" customFormat="1" ht="12" x14ac:dyDescent="0.2">
      <c r="A468" s="118" t="s">
        <v>448</v>
      </c>
      <c r="B468" s="118" t="s">
        <v>164</v>
      </c>
      <c r="C468" s="118" t="s">
        <v>245</v>
      </c>
      <c r="D468" s="118" t="s">
        <v>456</v>
      </c>
      <c r="E468" s="118" t="s">
        <v>172</v>
      </c>
      <c r="F468" s="119" t="s">
        <v>245</v>
      </c>
      <c r="G468" s="30">
        <v>4</v>
      </c>
      <c r="H468" s="30">
        <v>1</v>
      </c>
      <c r="I468" s="30">
        <v>1</v>
      </c>
      <c r="J468" s="120"/>
      <c r="K468" s="30">
        <v>38</v>
      </c>
      <c r="L468" s="30">
        <v>19</v>
      </c>
      <c r="M468" s="30">
        <v>19</v>
      </c>
      <c r="N468" s="120"/>
      <c r="O468" s="30">
        <v>35</v>
      </c>
      <c r="P468" s="30">
        <v>0</v>
      </c>
      <c r="Q468" s="30">
        <v>0</v>
      </c>
      <c r="R468" s="120"/>
      <c r="S468" s="56">
        <f t="shared" si="57"/>
        <v>0.92105263157894735</v>
      </c>
      <c r="T468" s="56">
        <f t="shared" si="58"/>
        <v>0</v>
      </c>
      <c r="U468" s="56">
        <f t="shared" si="59"/>
        <v>0</v>
      </c>
      <c r="V468" s="57" t="e">
        <f t="shared" si="60"/>
        <v>#DIV/0!</v>
      </c>
      <c r="W468" s="30">
        <v>9900</v>
      </c>
      <c r="X468" s="30">
        <v>4000</v>
      </c>
      <c r="Y468" s="30">
        <v>3100</v>
      </c>
      <c r="Z468" s="120"/>
      <c r="AA468" s="30">
        <v>6730</v>
      </c>
      <c r="AB468" s="30">
        <v>3260</v>
      </c>
      <c r="AC468" s="30">
        <v>3000</v>
      </c>
      <c r="AD468" s="120"/>
      <c r="AE468" s="55">
        <f t="shared" si="61"/>
        <v>0.67979797979797985</v>
      </c>
      <c r="AF468" s="55">
        <f t="shared" si="62"/>
        <v>0.81499999999999995</v>
      </c>
      <c r="AG468" s="55">
        <f t="shared" si="63"/>
        <v>0.967741935483871</v>
      </c>
      <c r="AH468" s="55" t="e">
        <f t="shared" si="64"/>
        <v>#DIV/0!</v>
      </c>
    </row>
    <row r="469" spans="1:34" s="40" customFormat="1" ht="12" x14ac:dyDescent="0.2">
      <c r="A469" s="118" t="s">
        <v>448</v>
      </c>
      <c r="B469" s="118" t="s">
        <v>164</v>
      </c>
      <c r="C469" s="118" t="s">
        <v>245</v>
      </c>
      <c r="D469" s="118" t="s">
        <v>498</v>
      </c>
      <c r="E469" s="118" t="s">
        <v>209</v>
      </c>
      <c r="F469" s="119" t="s">
        <v>245</v>
      </c>
      <c r="G469" s="30">
        <v>4</v>
      </c>
      <c r="H469" s="30">
        <v>7</v>
      </c>
      <c r="I469" s="120"/>
      <c r="J469" s="120"/>
      <c r="K469" s="30">
        <v>38</v>
      </c>
      <c r="L469" s="30">
        <v>6</v>
      </c>
      <c r="M469" s="120"/>
      <c r="N469" s="120"/>
      <c r="O469" s="30">
        <v>32</v>
      </c>
      <c r="P469" s="30">
        <v>6</v>
      </c>
      <c r="Q469" s="120"/>
      <c r="R469" s="120"/>
      <c r="S469" s="56">
        <f t="shared" si="57"/>
        <v>0.84210526315789469</v>
      </c>
      <c r="T469" s="56">
        <f t="shared" si="58"/>
        <v>1</v>
      </c>
      <c r="U469" s="56" t="e">
        <f t="shared" si="59"/>
        <v>#DIV/0!</v>
      </c>
      <c r="V469" s="57" t="e">
        <f t="shared" si="60"/>
        <v>#DIV/0!</v>
      </c>
      <c r="W469" s="30">
        <v>8800</v>
      </c>
      <c r="X469" s="30">
        <v>17525</v>
      </c>
      <c r="Y469" s="120"/>
      <c r="Z469" s="120"/>
      <c r="AA469" s="30">
        <v>8120</v>
      </c>
      <c r="AB469" s="30">
        <v>15530</v>
      </c>
      <c r="AC469" s="120"/>
      <c r="AD469" s="120"/>
      <c r="AE469" s="55">
        <f t="shared" si="61"/>
        <v>0.92272727272727273</v>
      </c>
      <c r="AF469" s="55">
        <f t="shared" si="62"/>
        <v>0.88616262482168329</v>
      </c>
      <c r="AG469" s="55" t="e">
        <f t="shared" si="63"/>
        <v>#DIV/0!</v>
      </c>
      <c r="AH469" s="55" t="e">
        <f t="shared" si="64"/>
        <v>#DIV/0!</v>
      </c>
    </row>
    <row r="470" spans="1:34" s="40" customFormat="1" ht="12" x14ac:dyDescent="0.2">
      <c r="A470" s="118" t="s">
        <v>448</v>
      </c>
      <c r="B470" s="118" t="s">
        <v>164</v>
      </c>
      <c r="C470" s="118" t="s">
        <v>245</v>
      </c>
      <c r="D470" s="118" t="s">
        <v>446</v>
      </c>
      <c r="E470" s="118" t="s">
        <v>163</v>
      </c>
      <c r="F470" s="119" t="s">
        <v>245</v>
      </c>
      <c r="G470" s="30">
        <v>2</v>
      </c>
      <c r="H470" s="120"/>
      <c r="I470" s="120"/>
      <c r="J470" s="120"/>
      <c r="K470" s="30">
        <v>21</v>
      </c>
      <c r="L470" s="120"/>
      <c r="M470" s="120"/>
      <c r="N470" s="120"/>
      <c r="O470" s="30">
        <v>7</v>
      </c>
      <c r="P470" s="120"/>
      <c r="Q470" s="120"/>
      <c r="R470" s="120"/>
      <c r="S470" s="56">
        <f t="shared" si="57"/>
        <v>0.33333333333333331</v>
      </c>
      <c r="T470" s="56" t="e">
        <f t="shared" si="58"/>
        <v>#DIV/0!</v>
      </c>
      <c r="U470" s="56" t="e">
        <f t="shared" si="59"/>
        <v>#DIV/0!</v>
      </c>
      <c r="V470" s="57" t="e">
        <f t="shared" si="60"/>
        <v>#DIV/0!</v>
      </c>
      <c r="W470" s="30">
        <v>3320</v>
      </c>
      <c r="X470" s="120"/>
      <c r="Y470" s="120"/>
      <c r="Z470" s="120"/>
      <c r="AA470" s="30">
        <v>3320</v>
      </c>
      <c r="AB470" s="120"/>
      <c r="AC470" s="120"/>
      <c r="AD470" s="120"/>
      <c r="AE470" s="55">
        <f t="shared" si="61"/>
        <v>1</v>
      </c>
      <c r="AF470" s="55" t="e">
        <f t="shared" si="62"/>
        <v>#DIV/0!</v>
      </c>
      <c r="AG470" s="55" t="e">
        <f t="shared" si="63"/>
        <v>#DIV/0!</v>
      </c>
      <c r="AH470" s="55" t="e">
        <f t="shared" si="64"/>
        <v>#DIV/0!</v>
      </c>
    </row>
    <row r="471" spans="1:34" s="40" customFormat="1" ht="12" x14ac:dyDescent="0.2">
      <c r="A471" s="118" t="s">
        <v>448</v>
      </c>
      <c r="B471" s="118" t="s">
        <v>164</v>
      </c>
      <c r="C471" s="118" t="s">
        <v>245</v>
      </c>
      <c r="D471" s="118" t="s">
        <v>454</v>
      </c>
      <c r="E471" s="118" t="s">
        <v>170</v>
      </c>
      <c r="F471" s="119" t="s">
        <v>245</v>
      </c>
      <c r="G471" s="30">
        <v>16</v>
      </c>
      <c r="H471" s="30">
        <v>21</v>
      </c>
      <c r="I471" s="30">
        <v>15</v>
      </c>
      <c r="J471" s="30">
        <v>4</v>
      </c>
      <c r="K471" s="30">
        <v>115</v>
      </c>
      <c r="L471" s="30">
        <v>234</v>
      </c>
      <c r="M471" s="30">
        <v>247</v>
      </c>
      <c r="N471" s="30">
        <v>56</v>
      </c>
      <c r="O471" s="30">
        <v>92</v>
      </c>
      <c r="P471" s="30">
        <v>71</v>
      </c>
      <c r="Q471" s="30">
        <v>67</v>
      </c>
      <c r="R471" s="30">
        <v>27</v>
      </c>
      <c r="S471" s="56">
        <f t="shared" si="57"/>
        <v>0.8</v>
      </c>
      <c r="T471" s="56">
        <f t="shared" si="58"/>
        <v>0.3034188034188034</v>
      </c>
      <c r="U471" s="56">
        <f t="shared" si="59"/>
        <v>0.27125506072874495</v>
      </c>
      <c r="V471" s="57">
        <f t="shared" si="60"/>
        <v>0.48214285714285715</v>
      </c>
      <c r="W471" s="30">
        <v>43025</v>
      </c>
      <c r="X471" s="30">
        <v>68220</v>
      </c>
      <c r="Y471" s="30">
        <v>49000</v>
      </c>
      <c r="Z471" s="30">
        <v>10690</v>
      </c>
      <c r="AA471" s="30">
        <v>36467</v>
      </c>
      <c r="AB471" s="30">
        <v>47507</v>
      </c>
      <c r="AC471" s="30">
        <v>33305</v>
      </c>
      <c r="AD471" s="30">
        <v>6480</v>
      </c>
      <c r="AE471" s="55">
        <f t="shared" si="61"/>
        <v>0.84757699012202203</v>
      </c>
      <c r="AF471" s="55">
        <f t="shared" si="62"/>
        <v>0.6963793608912342</v>
      </c>
      <c r="AG471" s="55">
        <f t="shared" si="63"/>
        <v>0.6796938775510204</v>
      </c>
      <c r="AH471" s="55">
        <f t="shared" si="64"/>
        <v>0.60617399438727781</v>
      </c>
    </row>
    <row r="472" spans="1:34" s="40" customFormat="1" ht="12" x14ac:dyDescent="0.2">
      <c r="A472" s="118" t="s">
        <v>448</v>
      </c>
      <c r="B472" s="118" t="s">
        <v>164</v>
      </c>
      <c r="C472" s="118" t="s">
        <v>245</v>
      </c>
      <c r="D472" s="118" t="s">
        <v>447</v>
      </c>
      <c r="E472" s="118" t="s">
        <v>163</v>
      </c>
      <c r="F472" s="119" t="s">
        <v>245</v>
      </c>
      <c r="G472" s="30">
        <v>9</v>
      </c>
      <c r="H472" s="30">
        <v>6</v>
      </c>
      <c r="I472" s="30">
        <v>8</v>
      </c>
      <c r="J472" s="30">
        <v>12</v>
      </c>
      <c r="K472" s="30">
        <v>2</v>
      </c>
      <c r="L472" s="30">
        <v>8</v>
      </c>
      <c r="M472" s="30">
        <v>152</v>
      </c>
      <c r="N472" s="30">
        <v>109</v>
      </c>
      <c r="O472" s="30">
        <v>2</v>
      </c>
      <c r="P472" s="30">
        <v>8</v>
      </c>
      <c r="Q472" s="30">
        <v>19</v>
      </c>
      <c r="R472" s="30">
        <v>22</v>
      </c>
      <c r="S472" s="56">
        <f t="shared" si="57"/>
        <v>1</v>
      </c>
      <c r="T472" s="56">
        <f t="shared" si="58"/>
        <v>1</v>
      </c>
      <c r="U472" s="56">
        <f t="shared" si="59"/>
        <v>0.125</v>
      </c>
      <c r="V472" s="57">
        <f t="shared" si="60"/>
        <v>0.20183486238532111</v>
      </c>
      <c r="W472" s="30">
        <v>32700</v>
      </c>
      <c r="X472" s="30">
        <v>16480</v>
      </c>
      <c r="Y472" s="30">
        <v>26000</v>
      </c>
      <c r="Z472" s="30">
        <v>21540</v>
      </c>
      <c r="AA472" s="30">
        <v>30910</v>
      </c>
      <c r="AB472" s="30">
        <v>14720</v>
      </c>
      <c r="AC472" s="30">
        <v>18615</v>
      </c>
      <c r="AD472" s="30">
        <v>13925</v>
      </c>
      <c r="AE472" s="55">
        <f t="shared" si="61"/>
        <v>0.94525993883792048</v>
      </c>
      <c r="AF472" s="55">
        <f t="shared" si="62"/>
        <v>0.89320388349514568</v>
      </c>
      <c r="AG472" s="55">
        <f t="shared" si="63"/>
        <v>0.71596153846153843</v>
      </c>
      <c r="AH472" s="55">
        <f t="shared" si="64"/>
        <v>0.64647168059424331</v>
      </c>
    </row>
    <row r="473" spans="1:34" s="40" customFormat="1" ht="12" x14ac:dyDescent="0.2">
      <c r="A473" s="118" t="s">
        <v>448</v>
      </c>
      <c r="B473" s="118" t="s">
        <v>164</v>
      </c>
      <c r="C473" s="118" t="s">
        <v>245</v>
      </c>
      <c r="D473" s="118" t="s">
        <v>445</v>
      </c>
      <c r="E473" s="118" t="s">
        <v>162</v>
      </c>
      <c r="F473" s="119" t="s">
        <v>245</v>
      </c>
      <c r="G473" s="120"/>
      <c r="H473" s="120"/>
      <c r="I473" s="30">
        <v>1</v>
      </c>
      <c r="J473" s="120"/>
      <c r="K473" s="120"/>
      <c r="L473" s="120"/>
      <c r="M473" s="30">
        <v>0</v>
      </c>
      <c r="N473" s="120"/>
      <c r="O473" s="120"/>
      <c r="P473" s="120"/>
      <c r="Q473" s="30">
        <v>0</v>
      </c>
      <c r="R473" s="120"/>
      <c r="S473" s="56" t="e">
        <f t="shared" si="57"/>
        <v>#DIV/0!</v>
      </c>
      <c r="T473" s="56" t="e">
        <f t="shared" si="58"/>
        <v>#DIV/0!</v>
      </c>
      <c r="U473" s="56" t="e">
        <f t="shared" si="59"/>
        <v>#DIV/0!</v>
      </c>
      <c r="V473" s="57" t="e">
        <f t="shared" si="60"/>
        <v>#DIV/0!</v>
      </c>
      <c r="W473" s="120"/>
      <c r="X473" s="120"/>
      <c r="Y473" s="30">
        <v>3100</v>
      </c>
      <c r="Z473" s="120"/>
      <c r="AA473" s="120"/>
      <c r="AB473" s="120"/>
      <c r="AC473" s="30">
        <v>3000</v>
      </c>
      <c r="AD473" s="120"/>
      <c r="AE473" s="55" t="e">
        <f t="shared" si="61"/>
        <v>#DIV/0!</v>
      </c>
      <c r="AF473" s="55" t="e">
        <f t="shared" si="62"/>
        <v>#DIV/0!</v>
      </c>
      <c r="AG473" s="55">
        <f t="shared" si="63"/>
        <v>0.967741935483871</v>
      </c>
      <c r="AH473" s="55" t="e">
        <f t="shared" si="64"/>
        <v>#DIV/0!</v>
      </c>
    </row>
    <row r="474" spans="1:34" s="40" customFormat="1" ht="12" x14ac:dyDescent="0.2">
      <c r="A474" s="118" t="s">
        <v>448</v>
      </c>
      <c r="B474" s="118" t="s">
        <v>164</v>
      </c>
      <c r="C474" s="118" t="s">
        <v>245</v>
      </c>
      <c r="D474" s="118" t="s">
        <v>453</v>
      </c>
      <c r="E474" s="118" t="s">
        <v>169</v>
      </c>
      <c r="F474" s="119" t="s">
        <v>245</v>
      </c>
      <c r="G474" s="30">
        <v>3</v>
      </c>
      <c r="H474" s="30">
        <v>3</v>
      </c>
      <c r="I474" s="30">
        <v>9</v>
      </c>
      <c r="J474" s="120"/>
      <c r="K474" s="30">
        <v>0</v>
      </c>
      <c r="L474" s="30">
        <v>0</v>
      </c>
      <c r="M474" s="30">
        <v>0</v>
      </c>
      <c r="N474" s="120"/>
      <c r="O474" s="30">
        <v>0</v>
      </c>
      <c r="P474" s="30">
        <v>0</v>
      </c>
      <c r="Q474" s="30">
        <v>0</v>
      </c>
      <c r="R474" s="120"/>
      <c r="S474" s="56" t="e">
        <f t="shared" si="57"/>
        <v>#DIV/0!</v>
      </c>
      <c r="T474" s="56" t="e">
        <f t="shared" si="58"/>
        <v>#DIV/0!</v>
      </c>
      <c r="U474" s="56" t="e">
        <f t="shared" si="59"/>
        <v>#DIV/0!</v>
      </c>
      <c r="V474" s="57" t="e">
        <f t="shared" si="60"/>
        <v>#DIV/0!</v>
      </c>
      <c r="W474" s="30">
        <v>12500</v>
      </c>
      <c r="X474" s="30">
        <v>9300</v>
      </c>
      <c r="Y474" s="30">
        <v>29700</v>
      </c>
      <c r="Z474" s="120"/>
      <c r="AA474" s="30">
        <v>11885</v>
      </c>
      <c r="AB474" s="30">
        <v>9090</v>
      </c>
      <c r="AC474" s="30">
        <v>29000</v>
      </c>
      <c r="AD474" s="120"/>
      <c r="AE474" s="55">
        <f t="shared" si="61"/>
        <v>0.95079999999999998</v>
      </c>
      <c r="AF474" s="55">
        <f t="shared" si="62"/>
        <v>0.97741935483870968</v>
      </c>
      <c r="AG474" s="55">
        <f t="shared" si="63"/>
        <v>0.97643097643097643</v>
      </c>
      <c r="AH474" s="55" t="e">
        <f t="shared" si="64"/>
        <v>#DIV/0!</v>
      </c>
    </row>
    <row r="475" spans="1:34" s="40" customFormat="1" ht="12" x14ac:dyDescent="0.2">
      <c r="A475" s="118" t="s">
        <v>448</v>
      </c>
      <c r="B475" s="118" t="s">
        <v>164</v>
      </c>
      <c r="C475" s="118" t="s">
        <v>245</v>
      </c>
      <c r="D475" s="118" t="s">
        <v>452</v>
      </c>
      <c r="E475" s="118" t="s">
        <v>168</v>
      </c>
      <c r="F475" s="119" t="s">
        <v>245</v>
      </c>
      <c r="G475" s="120"/>
      <c r="H475" s="120"/>
      <c r="I475" s="30">
        <v>1</v>
      </c>
      <c r="J475" s="120"/>
      <c r="K475" s="120"/>
      <c r="L475" s="120"/>
      <c r="M475" s="30">
        <v>0</v>
      </c>
      <c r="N475" s="120"/>
      <c r="O475" s="120"/>
      <c r="P475" s="120"/>
      <c r="Q475" s="30">
        <v>0</v>
      </c>
      <c r="R475" s="120"/>
      <c r="S475" s="56" t="e">
        <f t="shared" si="57"/>
        <v>#DIV/0!</v>
      </c>
      <c r="T475" s="56" t="e">
        <f t="shared" si="58"/>
        <v>#DIV/0!</v>
      </c>
      <c r="U475" s="56" t="e">
        <f t="shared" si="59"/>
        <v>#DIV/0!</v>
      </c>
      <c r="V475" s="57" t="e">
        <f t="shared" si="60"/>
        <v>#DIV/0!</v>
      </c>
      <c r="W475" s="120"/>
      <c r="X475" s="120"/>
      <c r="Y475" s="30">
        <v>3000</v>
      </c>
      <c r="Z475" s="120"/>
      <c r="AA475" s="120"/>
      <c r="AB475" s="120"/>
      <c r="AC475" s="30">
        <v>1790</v>
      </c>
      <c r="AD475" s="120"/>
      <c r="AE475" s="55" t="e">
        <f t="shared" si="61"/>
        <v>#DIV/0!</v>
      </c>
      <c r="AF475" s="55" t="e">
        <f t="shared" si="62"/>
        <v>#DIV/0!</v>
      </c>
      <c r="AG475" s="55">
        <f t="shared" si="63"/>
        <v>0.59666666666666668</v>
      </c>
      <c r="AH475" s="55" t="e">
        <f t="shared" si="64"/>
        <v>#DIV/0!</v>
      </c>
    </row>
    <row r="476" spans="1:34" s="40" customFormat="1" ht="12" x14ac:dyDescent="0.2">
      <c r="A476" s="118" t="s">
        <v>448</v>
      </c>
      <c r="B476" s="118" t="s">
        <v>164</v>
      </c>
      <c r="C476" s="118" t="s">
        <v>245</v>
      </c>
      <c r="D476" s="118" t="s">
        <v>441</v>
      </c>
      <c r="E476" s="118" t="s">
        <v>158</v>
      </c>
      <c r="F476" s="119" t="s">
        <v>245</v>
      </c>
      <c r="G476" s="30">
        <v>2</v>
      </c>
      <c r="H476" s="120"/>
      <c r="I476" s="30">
        <v>7</v>
      </c>
      <c r="J476" s="120"/>
      <c r="K476" s="30">
        <v>0</v>
      </c>
      <c r="L476" s="120"/>
      <c r="M476" s="30">
        <v>133</v>
      </c>
      <c r="N476" s="120"/>
      <c r="O476" s="30">
        <v>0</v>
      </c>
      <c r="P476" s="120"/>
      <c r="Q476" s="30">
        <v>64</v>
      </c>
      <c r="R476" s="120"/>
      <c r="S476" s="56" t="e">
        <f t="shared" si="57"/>
        <v>#DIV/0!</v>
      </c>
      <c r="T476" s="56" t="e">
        <f t="shared" si="58"/>
        <v>#DIV/0!</v>
      </c>
      <c r="U476" s="56">
        <f t="shared" si="59"/>
        <v>0.48120300751879697</v>
      </c>
      <c r="V476" s="57" t="e">
        <f t="shared" si="60"/>
        <v>#DIV/0!</v>
      </c>
      <c r="W476" s="30">
        <v>6100</v>
      </c>
      <c r="X476" s="120"/>
      <c r="Y476" s="30">
        <v>21000</v>
      </c>
      <c r="Z476" s="120"/>
      <c r="AA476" s="30">
        <v>5320</v>
      </c>
      <c r="AB476" s="120"/>
      <c r="AC476" s="30">
        <v>9945</v>
      </c>
      <c r="AD476" s="120"/>
      <c r="AE476" s="55">
        <f t="shared" si="61"/>
        <v>0.87213114754098364</v>
      </c>
      <c r="AF476" s="55" t="e">
        <f t="shared" si="62"/>
        <v>#DIV/0!</v>
      </c>
      <c r="AG476" s="55">
        <f t="shared" si="63"/>
        <v>0.47357142857142859</v>
      </c>
      <c r="AH476" s="55" t="e">
        <f t="shared" si="64"/>
        <v>#DIV/0!</v>
      </c>
    </row>
    <row r="477" spans="1:34" s="40" customFormat="1" ht="12" x14ac:dyDescent="0.2">
      <c r="A477" s="118" t="s">
        <v>448</v>
      </c>
      <c r="B477" s="118" t="s">
        <v>164</v>
      </c>
      <c r="C477" s="118" t="s">
        <v>245</v>
      </c>
      <c r="D477" s="118" t="s">
        <v>493</v>
      </c>
      <c r="E477" s="118" t="s">
        <v>163</v>
      </c>
      <c r="F477" s="119" t="s">
        <v>245</v>
      </c>
      <c r="G477" s="30">
        <v>1</v>
      </c>
      <c r="H477" s="120"/>
      <c r="I477" s="120"/>
      <c r="J477" s="120"/>
      <c r="K477" s="30">
        <v>10</v>
      </c>
      <c r="L477" s="120"/>
      <c r="M477" s="120"/>
      <c r="N477" s="120"/>
      <c r="O477" s="30">
        <v>10</v>
      </c>
      <c r="P477" s="120"/>
      <c r="Q477" s="120"/>
      <c r="R477" s="120"/>
      <c r="S477" s="56">
        <f t="shared" si="57"/>
        <v>1</v>
      </c>
      <c r="T477" s="56" t="e">
        <f t="shared" si="58"/>
        <v>#DIV/0!</v>
      </c>
      <c r="U477" s="56" t="e">
        <f t="shared" si="59"/>
        <v>#DIV/0!</v>
      </c>
      <c r="V477" s="57" t="e">
        <f t="shared" si="60"/>
        <v>#DIV/0!</v>
      </c>
      <c r="W477" s="30">
        <v>1550</v>
      </c>
      <c r="X477" s="120"/>
      <c r="Y477" s="120"/>
      <c r="Z477" s="120"/>
      <c r="AA477" s="30">
        <v>1550</v>
      </c>
      <c r="AB477" s="120"/>
      <c r="AC477" s="120"/>
      <c r="AD477" s="120"/>
      <c r="AE477" s="55">
        <f t="shared" si="61"/>
        <v>1</v>
      </c>
      <c r="AF477" s="55" t="e">
        <f t="shared" si="62"/>
        <v>#DIV/0!</v>
      </c>
      <c r="AG477" s="55" t="e">
        <f t="shared" si="63"/>
        <v>#DIV/0!</v>
      </c>
      <c r="AH477" s="55" t="e">
        <f t="shared" si="64"/>
        <v>#DIV/0!</v>
      </c>
    </row>
    <row r="478" spans="1:34" s="40" customFormat="1" ht="12" x14ac:dyDescent="0.2">
      <c r="A478" s="118" t="s">
        <v>448</v>
      </c>
      <c r="B478" s="118" t="s">
        <v>164</v>
      </c>
      <c r="C478" s="118" t="s">
        <v>245</v>
      </c>
      <c r="D478" s="118" t="s">
        <v>460</v>
      </c>
      <c r="E478" s="118" t="s">
        <v>163</v>
      </c>
      <c r="F478" s="119" t="s">
        <v>245</v>
      </c>
      <c r="G478" s="30">
        <v>1</v>
      </c>
      <c r="H478" s="120"/>
      <c r="I478" s="120"/>
      <c r="J478" s="120"/>
      <c r="K478" s="30">
        <v>19</v>
      </c>
      <c r="L478" s="120"/>
      <c r="M478" s="120"/>
      <c r="N478" s="120"/>
      <c r="O478" s="30">
        <v>0</v>
      </c>
      <c r="P478" s="120"/>
      <c r="Q478" s="120"/>
      <c r="R478" s="120"/>
      <c r="S478" s="56">
        <f t="shared" si="57"/>
        <v>0</v>
      </c>
      <c r="T478" s="56" t="e">
        <f t="shared" si="58"/>
        <v>#DIV/0!</v>
      </c>
      <c r="U478" s="56" t="e">
        <f t="shared" si="59"/>
        <v>#DIV/0!</v>
      </c>
      <c r="V478" s="57" t="e">
        <f t="shared" si="60"/>
        <v>#DIV/0!</v>
      </c>
      <c r="W478" s="30">
        <v>1400</v>
      </c>
      <c r="X478" s="120"/>
      <c r="Y478" s="120"/>
      <c r="Z478" s="120"/>
      <c r="AA478" s="30">
        <v>0</v>
      </c>
      <c r="AB478" s="120"/>
      <c r="AC478" s="120"/>
      <c r="AD478" s="120"/>
      <c r="AE478" s="55">
        <f t="shared" si="61"/>
        <v>0</v>
      </c>
      <c r="AF478" s="55" t="e">
        <f t="shared" si="62"/>
        <v>#DIV/0!</v>
      </c>
      <c r="AG478" s="55" t="e">
        <f t="shared" si="63"/>
        <v>#DIV/0!</v>
      </c>
      <c r="AH478" s="55" t="e">
        <f t="shared" si="64"/>
        <v>#DIV/0!</v>
      </c>
    </row>
    <row r="479" spans="1:34" s="40" customFormat="1" ht="12" x14ac:dyDescent="0.2">
      <c r="A479" s="118" t="s">
        <v>448</v>
      </c>
      <c r="B479" s="118" t="s">
        <v>164</v>
      </c>
      <c r="C479" s="118" t="s">
        <v>245</v>
      </c>
      <c r="D479" s="118" t="s">
        <v>500</v>
      </c>
      <c r="E479" s="118" t="s">
        <v>211</v>
      </c>
      <c r="F479" s="119" t="s">
        <v>245</v>
      </c>
      <c r="G479" s="30">
        <v>1</v>
      </c>
      <c r="H479" s="30">
        <v>3</v>
      </c>
      <c r="I479" s="30">
        <v>2</v>
      </c>
      <c r="J479" s="120"/>
      <c r="K479" s="30">
        <v>0</v>
      </c>
      <c r="L479" s="30">
        <v>0</v>
      </c>
      <c r="M479" s="30">
        <v>0</v>
      </c>
      <c r="N479" s="120"/>
      <c r="O479" s="30">
        <v>0</v>
      </c>
      <c r="P479" s="30">
        <v>0</v>
      </c>
      <c r="Q479" s="30">
        <v>0</v>
      </c>
      <c r="R479" s="120"/>
      <c r="S479" s="56" t="e">
        <f t="shared" si="57"/>
        <v>#DIV/0!</v>
      </c>
      <c r="T479" s="56" t="e">
        <f t="shared" si="58"/>
        <v>#DIV/0!</v>
      </c>
      <c r="U479" s="56" t="e">
        <f t="shared" si="59"/>
        <v>#DIV/0!</v>
      </c>
      <c r="V479" s="57" t="e">
        <f t="shared" si="60"/>
        <v>#DIV/0!</v>
      </c>
      <c r="W479" s="30">
        <v>3100</v>
      </c>
      <c r="X479" s="30">
        <v>9300</v>
      </c>
      <c r="Y479" s="30">
        <v>6200</v>
      </c>
      <c r="Z479" s="120"/>
      <c r="AA479" s="30">
        <v>3100</v>
      </c>
      <c r="AB479" s="30">
        <v>8948</v>
      </c>
      <c r="AC479" s="30">
        <v>6000</v>
      </c>
      <c r="AD479" s="120"/>
      <c r="AE479" s="55">
        <f t="shared" si="61"/>
        <v>1</v>
      </c>
      <c r="AF479" s="55">
        <f t="shared" si="62"/>
        <v>0.96215053763440861</v>
      </c>
      <c r="AG479" s="55">
        <f t="shared" si="63"/>
        <v>0.967741935483871</v>
      </c>
      <c r="AH479" s="55" t="e">
        <f t="shared" si="64"/>
        <v>#DIV/0!</v>
      </c>
    </row>
    <row r="480" spans="1:34" s="40" customFormat="1" ht="12" x14ac:dyDescent="0.2">
      <c r="A480" s="118" t="s">
        <v>448</v>
      </c>
      <c r="B480" s="118" t="s">
        <v>164</v>
      </c>
      <c r="C480" s="118" t="s">
        <v>245</v>
      </c>
      <c r="D480" s="118" t="s">
        <v>440</v>
      </c>
      <c r="E480" s="118" t="s">
        <v>157</v>
      </c>
      <c r="F480" s="119" t="s">
        <v>245</v>
      </c>
      <c r="G480" s="120"/>
      <c r="H480" s="120"/>
      <c r="I480" s="30">
        <v>1</v>
      </c>
      <c r="J480" s="120"/>
      <c r="K480" s="120"/>
      <c r="L480" s="120"/>
      <c r="M480" s="30">
        <v>19</v>
      </c>
      <c r="N480" s="120"/>
      <c r="O480" s="120"/>
      <c r="P480" s="120"/>
      <c r="Q480" s="30">
        <v>6</v>
      </c>
      <c r="R480" s="120"/>
      <c r="S480" s="56" t="e">
        <f t="shared" si="57"/>
        <v>#DIV/0!</v>
      </c>
      <c r="T480" s="56" t="e">
        <f t="shared" si="58"/>
        <v>#DIV/0!</v>
      </c>
      <c r="U480" s="56">
        <f t="shared" si="59"/>
        <v>0.31578947368421051</v>
      </c>
      <c r="V480" s="57" t="e">
        <f t="shared" si="60"/>
        <v>#DIV/0!</v>
      </c>
      <c r="W480" s="120"/>
      <c r="X480" s="120"/>
      <c r="Y480" s="30">
        <v>3000</v>
      </c>
      <c r="Z480" s="120"/>
      <c r="AA480" s="120"/>
      <c r="AB480" s="120"/>
      <c r="AC480" s="30">
        <v>1460</v>
      </c>
      <c r="AD480" s="120"/>
      <c r="AE480" s="55" t="e">
        <f t="shared" si="61"/>
        <v>#DIV/0!</v>
      </c>
      <c r="AF480" s="55" t="e">
        <f t="shared" si="62"/>
        <v>#DIV/0!</v>
      </c>
      <c r="AG480" s="55">
        <f t="shared" si="63"/>
        <v>0.48666666666666669</v>
      </c>
      <c r="AH480" s="55" t="e">
        <f t="shared" si="64"/>
        <v>#DIV/0!</v>
      </c>
    </row>
    <row r="481" spans="1:34" s="40" customFormat="1" ht="12" x14ac:dyDescent="0.2">
      <c r="A481" s="118" t="s">
        <v>448</v>
      </c>
      <c r="B481" s="118" t="s">
        <v>164</v>
      </c>
      <c r="C481" s="118" t="s">
        <v>245</v>
      </c>
      <c r="D481" s="118" t="s">
        <v>361</v>
      </c>
      <c r="E481" s="118" t="s">
        <v>79</v>
      </c>
      <c r="F481" s="119" t="s">
        <v>245</v>
      </c>
      <c r="G481" s="30">
        <v>2</v>
      </c>
      <c r="H481" s="120"/>
      <c r="I481" s="120"/>
      <c r="J481" s="120"/>
      <c r="K481" s="30">
        <v>0</v>
      </c>
      <c r="L481" s="120"/>
      <c r="M481" s="120"/>
      <c r="N481" s="120"/>
      <c r="O481" s="30">
        <v>0</v>
      </c>
      <c r="P481" s="120"/>
      <c r="Q481" s="120"/>
      <c r="R481" s="120"/>
      <c r="S481" s="56" t="e">
        <f t="shared" si="57"/>
        <v>#DIV/0!</v>
      </c>
      <c r="T481" s="56" t="e">
        <f t="shared" si="58"/>
        <v>#DIV/0!</v>
      </c>
      <c r="U481" s="56" t="e">
        <f t="shared" si="59"/>
        <v>#DIV/0!</v>
      </c>
      <c r="V481" s="57" t="e">
        <f t="shared" si="60"/>
        <v>#DIV/0!</v>
      </c>
      <c r="W481" s="30">
        <v>8200</v>
      </c>
      <c r="X481" s="120"/>
      <c r="Y481" s="120"/>
      <c r="Z481" s="120"/>
      <c r="AA481" s="30">
        <v>8000</v>
      </c>
      <c r="AB481" s="120"/>
      <c r="AC481" s="120"/>
      <c r="AD481" s="120"/>
      <c r="AE481" s="55">
        <f t="shared" si="61"/>
        <v>0.97560975609756095</v>
      </c>
      <c r="AF481" s="55" t="e">
        <f t="shared" si="62"/>
        <v>#DIV/0!</v>
      </c>
      <c r="AG481" s="55" t="e">
        <f t="shared" si="63"/>
        <v>#DIV/0!</v>
      </c>
      <c r="AH481" s="55" t="e">
        <f t="shared" si="64"/>
        <v>#DIV/0!</v>
      </c>
    </row>
    <row r="482" spans="1:34" s="40" customFormat="1" ht="12" x14ac:dyDescent="0.2">
      <c r="A482" s="118" t="s">
        <v>448</v>
      </c>
      <c r="B482" s="118" t="s">
        <v>164</v>
      </c>
      <c r="C482" s="118" t="s">
        <v>245</v>
      </c>
      <c r="D482" s="118" t="s">
        <v>246</v>
      </c>
      <c r="E482" s="118" t="s">
        <v>522</v>
      </c>
      <c r="F482" s="119" t="s">
        <v>245</v>
      </c>
      <c r="G482" s="30">
        <v>1</v>
      </c>
      <c r="H482" s="120"/>
      <c r="I482" s="120"/>
      <c r="J482" s="120"/>
      <c r="K482" s="30">
        <v>0</v>
      </c>
      <c r="L482" s="120"/>
      <c r="M482" s="120"/>
      <c r="N482" s="120"/>
      <c r="O482" s="30">
        <v>0</v>
      </c>
      <c r="P482" s="120"/>
      <c r="Q482" s="120"/>
      <c r="R482" s="120"/>
      <c r="S482" s="56" t="e">
        <f t="shared" si="57"/>
        <v>#DIV/0!</v>
      </c>
      <c r="T482" s="56" t="e">
        <f t="shared" si="58"/>
        <v>#DIV/0!</v>
      </c>
      <c r="U482" s="56" t="e">
        <f t="shared" si="59"/>
        <v>#DIV/0!</v>
      </c>
      <c r="V482" s="57" t="e">
        <f t="shared" si="60"/>
        <v>#DIV/0!</v>
      </c>
      <c r="W482" s="30">
        <v>3900</v>
      </c>
      <c r="X482" s="120"/>
      <c r="Y482" s="120"/>
      <c r="Z482" s="120"/>
      <c r="AA482" s="30">
        <v>3800</v>
      </c>
      <c r="AB482" s="120"/>
      <c r="AC482" s="120"/>
      <c r="AD482" s="120"/>
      <c r="AE482" s="55">
        <f t="shared" si="61"/>
        <v>0.97435897435897434</v>
      </c>
      <c r="AF482" s="55" t="e">
        <f t="shared" si="62"/>
        <v>#DIV/0!</v>
      </c>
      <c r="AG482" s="55" t="e">
        <f t="shared" si="63"/>
        <v>#DIV/0!</v>
      </c>
      <c r="AH482" s="55" t="e">
        <f t="shared" si="64"/>
        <v>#DIV/0!</v>
      </c>
    </row>
    <row r="483" spans="1:34" s="40" customFormat="1" ht="12" x14ac:dyDescent="0.2">
      <c r="A483" s="118" t="s">
        <v>458</v>
      </c>
      <c r="B483" s="118" t="s">
        <v>174</v>
      </c>
      <c r="C483" s="118" t="s">
        <v>245</v>
      </c>
      <c r="D483" s="118" t="s">
        <v>448</v>
      </c>
      <c r="E483" s="118" t="s">
        <v>164</v>
      </c>
      <c r="F483" s="119" t="s">
        <v>245</v>
      </c>
      <c r="G483" s="30">
        <v>266</v>
      </c>
      <c r="H483" s="30">
        <v>100</v>
      </c>
      <c r="I483" s="30">
        <v>27</v>
      </c>
      <c r="J483" s="30">
        <v>3</v>
      </c>
      <c r="K483" s="30">
        <v>5054</v>
      </c>
      <c r="L483" s="30">
        <v>1807</v>
      </c>
      <c r="M483" s="30">
        <v>513</v>
      </c>
      <c r="N483" s="30">
        <v>57</v>
      </c>
      <c r="O483" s="30">
        <v>3457</v>
      </c>
      <c r="P483" s="30">
        <v>1188</v>
      </c>
      <c r="Q483" s="30">
        <v>283</v>
      </c>
      <c r="R483" s="30">
        <v>52</v>
      </c>
      <c r="S483" s="56">
        <f t="shared" si="57"/>
        <v>0.68401266323704002</v>
      </c>
      <c r="T483" s="56">
        <f t="shared" si="58"/>
        <v>0.65744327614831211</v>
      </c>
      <c r="U483" s="56">
        <f t="shared" si="59"/>
        <v>0.55165692007797273</v>
      </c>
      <c r="V483" s="57">
        <f t="shared" si="60"/>
        <v>0.91228070175438591</v>
      </c>
      <c r="W483" s="30">
        <v>389400</v>
      </c>
      <c r="X483" s="30">
        <v>206444</v>
      </c>
      <c r="Y483" s="30">
        <v>86000</v>
      </c>
      <c r="Z483" s="30">
        <v>12000</v>
      </c>
      <c r="AA483" s="30">
        <v>62465</v>
      </c>
      <c r="AB483" s="30">
        <v>29684</v>
      </c>
      <c r="AC483" s="30">
        <v>13715</v>
      </c>
      <c r="AD483" s="30">
        <v>815</v>
      </c>
      <c r="AE483" s="55">
        <f t="shared" si="61"/>
        <v>0.16041345659989728</v>
      </c>
      <c r="AF483" s="55">
        <f t="shared" si="62"/>
        <v>0.1437871771521575</v>
      </c>
      <c r="AG483" s="55">
        <f t="shared" si="63"/>
        <v>0.15947674418604652</v>
      </c>
      <c r="AH483" s="55">
        <f t="shared" si="64"/>
        <v>6.7916666666666667E-2</v>
      </c>
    </row>
    <row r="484" spans="1:34" s="40" customFormat="1" ht="12" x14ac:dyDescent="0.2">
      <c r="A484" s="118" t="s">
        <v>458</v>
      </c>
      <c r="B484" s="118" t="s">
        <v>174</v>
      </c>
      <c r="C484" s="118" t="s">
        <v>245</v>
      </c>
      <c r="D484" s="118" t="s">
        <v>451</v>
      </c>
      <c r="E484" s="118" t="s">
        <v>167</v>
      </c>
      <c r="F484" s="119" t="s">
        <v>245</v>
      </c>
      <c r="G484" s="30">
        <v>4</v>
      </c>
      <c r="H484" s="120"/>
      <c r="I484" s="120"/>
      <c r="J484" s="30">
        <v>1</v>
      </c>
      <c r="K484" s="30">
        <v>45</v>
      </c>
      <c r="L484" s="120"/>
      <c r="M484" s="120"/>
      <c r="N484" s="30">
        <v>19</v>
      </c>
      <c r="O484" s="30">
        <v>29</v>
      </c>
      <c r="P484" s="120"/>
      <c r="Q484" s="120"/>
      <c r="R484" s="30">
        <v>16</v>
      </c>
      <c r="S484" s="56">
        <f t="shared" si="57"/>
        <v>0.64444444444444449</v>
      </c>
      <c r="T484" s="56" t="e">
        <f t="shared" si="58"/>
        <v>#DIV/0!</v>
      </c>
      <c r="U484" s="56" t="e">
        <f t="shared" si="59"/>
        <v>#DIV/0!</v>
      </c>
      <c r="V484" s="57">
        <f t="shared" si="60"/>
        <v>0.84210526315789469</v>
      </c>
      <c r="W484" s="30">
        <v>6990</v>
      </c>
      <c r="X484" s="120"/>
      <c r="Y484" s="120"/>
      <c r="Z484" s="30">
        <v>4000</v>
      </c>
      <c r="AA484" s="30">
        <v>6190</v>
      </c>
      <c r="AB484" s="120"/>
      <c r="AC484" s="120"/>
      <c r="AD484" s="30">
        <v>250</v>
      </c>
      <c r="AE484" s="55">
        <f t="shared" si="61"/>
        <v>0.88555078683834043</v>
      </c>
      <c r="AF484" s="55" t="e">
        <f t="shared" si="62"/>
        <v>#DIV/0!</v>
      </c>
      <c r="AG484" s="55" t="e">
        <f t="shared" si="63"/>
        <v>#DIV/0!</v>
      </c>
      <c r="AH484" s="55">
        <f t="shared" si="64"/>
        <v>6.25E-2</v>
      </c>
    </row>
    <row r="485" spans="1:34" s="40" customFormat="1" ht="12" x14ac:dyDescent="0.2">
      <c r="A485" s="118" t="s">
        <v>458</v>
      </c>
      <c r="B485" s="118" t="s">
        <v>174</v>
      </c>
      <c r="C485" s="118" t="s">
        <v>245</v>
      </c>
      <c r="D485" s="118" t="s">
        <v>398</v>
      </c>
      <c r="E485" s="118" t="s">
        <v>160</v>
      </c>
      <c r="F485" s="119" t="s">
        <v>245</v>
      </c>
      <c r="G485" s="30">
        <v>1</v>
      </c>
      <c r="H485" s="30">
        <v>3</v>
      </c>
      <c r="I485" s="30">
        <v>1</v>
      </c>
      <c r="J485" s="120"/>
      <c r="K485" s="30">
        <v>19</v>
      </c>
      <c r="L485" s="30">
        <v>57</v>
      </c>
      <c r="M485" s="30">
        <v>19</v>
      </c>
      <c r="N485" s="120"/>
      <c r="O485" s="30">
        <v>1</v>
      </c>
      <c r="P485" s="30">
        <v>0</v>
      </c>
      <c r="Q485" s="30">
        <v>0</v>
      </c>
      <c r="R485" s="120"/>
      <c r="S485" s="56">
        <f t="shared" si="57"/>
        <v>5.2631578947368418E-2</v>
      </c>
      <c r="T485" s="56">
        <f t="shared" si="58"/>
        <v>0</v>
      </c>
      <c r="U485" s="56">
        <f t="shared" si="59"/>
        <v>0</v>
      </c>
      <c r="V485" s="57" t="e">
        <f t="shared" si="60"/>
        <v>#DIV/0!</v>
      </c>
      <c r="W485" s="30">
        <v>1400</v>
      </c>
      <c r="X485" s="30">
        <v>7400</v>
      </c>
      <c r="Y485" s="30">
        <v>3000</v>
      </c>
      <c r="Z485" s="120"/>
      <c r="AA485" s="30">
        <v>0</v>
      </c>
      <c r="AB485" s="30">
        <v>0</v>
      </c>
      <c r="AC485" s="30">
        <v>0</v>
      </c>
      <c r="AD485" s="120"/>
      <c r="AE485" s="55">
        <f t="shared" si="61"/>
        <v>0</v>
      </c>
      <c r="AF485" s="55">
        <f t="shared" si="62"/>
        <v>0</v>
      </c>
      <c r="AG485" s="55">
        <f t="shared" si="63"/>
        <v>0</v>
      </c>
      <c r="AH485" s="55" t="e">
        <f t="shared" si="64"/>
        <v>#DIV/0!</v>
      </c>
    </row>
    <row r="486" spans="1:34" s="40" customFormat="1" ht="12" x14ac:dyDescent="0.2">
      <c r="A486" s="118" t="s">
        <v>458</v>
      </c>
      <c r="B486" s="118" t="s">
        <v>174</v>
      </c>
      <c r="C486" s="118" t="s">
        <v>245</v>
      </c>
      <c r="D486" s="118" t="s">
        <v>449</v>
      </c>
      <c r="E486" s="118" t="s">
        <v>165</v>
      </c>
      <c r="F486" s="119" t="s">
        <v>245</v>
      </c>
      <c r="G486" s="30">
        <v>1</v>
      </c>
      <c r="H486" s="120"/>
      <c r="I486" s="120"/>
      <c r="J486" s="120"/>
      <c r="K486" s="30">
        <v>19</v>
      </c>
      <c r="L486" s="120"/>
      <c r="M486" s="120"/>
      <c r="N486" s="120"/>
      <c r="O486" s="30">
        <v>1</v>
      </c>
      <c r="P486" s="120"/>
      <c r="Q486" s="120"/>
      <c r="R486" s="120"/>
      <c r="S486" s="56">
        <f t="shared" si="57"/>
        <v>5.2631578947368418E-2</v>
      </c>
      <c r="T486" s="56" t="e">
        <f t="shared" si="58"/>
        <v>#DIV/0!</v>
      </c>
      <c r="U486" s="56" t="e">
        <f t="shared" si="59"/>
        <v>#DIV/0!</v>
      </c>
      <c r="V486" s="57" t="e">
        <f t="shared" si="60"/>
        <v>#DIV/0!</v>
      </c>
      <c r="W486" s="30">
        <v>1400</v>
      </c>
      <c r="X486" s="120"/>
      <c r="Y486" s="120"/>
      <c r="Z486" s="120"/>
      <c r="AA486" s="30">
        <v>150</v>
      </c>
      <c r="AB486" s="120"/>
      <c r="AC486" s="120"/>
      <c r="AD486" s="120"/>
      <c r="AE486" s="55">
        <f t="shared" si="61"/>
        <v>0.10714285714285714</v>
      </c>
      <c r="AF486" s="55" t="e">
        <f t="shared" si="62"/>
        <v>#DIV/0!</v>
      </c>
      <c r="AG486" s="55" t="e">
        <f t="shared" si="63"/>
        <v>#DIV/0!</v>
      </c>
      <c r="AH486" s="55" t="e">
        <f t="shared" si="64"/>
        <v>#DIV/0!</v>
      </c>
    </row>
    <row r="487" spans="1:34" s="40" customFormat="1" ht="12" x14ac:dyDescent="0.2">
      <c r="A487" s="118" t="s">
        <v>459</v>
      </c>
      <c r="B487" s="118" t="s">
        <v>163</v>
      </c>
      <c r="C487" s="118" t="s">
        <v>245</v>
      </c>
      <c r="D487" s="118" t="s">
        <v>448</v>
      </c>
      <c r="E487" s="118" t="s">
        <v>164</v>
      </c>
      <c r="F487" s="119" t="s">
        <v>245</v>
      </c>
      <c r="G487" s="30">
        <v>5</v>
      </c>
      <c r="H487" s="120"/>
      <c r="I487" s="120"/>
      <c r="J487" s="120"/>
      <c r="K487" s="30">
        <v>95</v>
      </c>
      <c r="L487" s="120"/>
      <c r="M487" s="120"/>
      <c r="N487" s="120"/>
      <c r="O487" s="30">
        <v>7</v>
      </c>
      <c r="P487" s="120"/>
      <c r="Q487" s="120"/>
      <c r="R487" s="120"/>
      <c r="S487" s="56">
        <f t="shared" si="57"/>
        <v>7.3684210526315783E-2</v>
      </c>
      <c r="T487" s="56" t="e">
        <f t="shared" si="58"/>
        <v>#DIV/0!</v>
      </c>
      <c r="U487" s="56" t="e">
        <f t="shared" si="59"/>
        <v>#DIV/0!</v>
      </c>
      <c r="V487" s="57" t="e">
        <f t="shared" si="60"/>
        <v>#DIV/0!</v>
      </c>
      <c r="W487" s="30">
        <v>7000</v>
      </c>
      <c r="X487" s="120"/>
      <c r="Y487" s="120"/>
      <c r="Z487" s="120"/>
      <c r="AA487" s="30">
        <v>0</v>
      </c>
      <c r="AB487" s="120"/>
      <c r="AC487" s="120"/>
      <c r="AD487" s="120"/>
      <c r="AE487" s="55">
        <f t="shared" si="61"/>
        <v>0</v>
      </c>
      <c r="AF487" s="55" t="e">
        <f t="shared" si="62"/>
        <v>#DIV/0!</v>
      </c>
      <c r="AG487" s="55" t="e">
        <f t="shared" si="63"/>
        <v>#DIV/0!</v>
      </c>
      <c r="AH487" s="55" t="e">
        <f t="shared" si="64"/>
        <v>#DIV/0!</v>
      </c>
    </row>
    <row r="488" spans="1:34" s="40" customFormat="1" ht="12" x14ac:dyDescent="0.2">
      <c r="A488" s="118" t="s">
        <v>459</v>
      </c>
      <c r="B488" s="118" t="s">
        <v>163</v>
      </c>
      <c r="C488" s="118" t="s">
        <v>245</v>
      </c>
      <c r="D488" s="118" t="s">
        <v>398</v>
      </c>
      <c r="E488" s="118" t="s">
        <v>160</v>
      </c>
      <c r="F488" s="119" t="s">
        <v>245</v>
      </c>
      <c r="G488" s="30">
        <v>2</v>
      </c>
      <c r="H488" s="120"/>
      <c r="I488" s="120"/>
      <c r="J488" s="120"/>
      <c r="K488" s="30">
        <v>38</v>
      </c>
      <c r="L488" s="120"/>
      <c r="M488" s="120"/>
      <c r="N488" s="120"/>
      <c r="O488" s="30">
        <v>2</v>
      </c>
      <c r="P488" s="120"/>
      <c r="Q488" s="120"/>
      <c r="R488" s="120"/>
      <c r="S488" s="56">
        <f t="shared" si="57"/>
        <v>5.2631578947368418E-2</v>
      </c>
      <c r="T488" s="56" t="e">
        <f t="shared" si="58"/>
        <v>#DIV/0!</v>
      </c>
      <c r="U488" s="56" t="e">
        <f t="shared" si="59"/>
        <v>#DIV/0!</v>
      </c>
      <c r="V488" s="57" t="e">
        <f t="shared" si="60"/>
        <v>#DIV/0!</v>
      </c>
      <c r="W488" s="30">
        <v>2800</v>
      </c>
      <c r="X488" s="120"/>
      <c r="Y488" s="120"/>
      <c r="Z488" s="120"/>
      <c r="AA488" s="30">
        <v>0</v>
      </c>
      <c r="AB488" s="120"/>
      <c r="AC488" s="120"/>
      <c r="AD488" s="120"/>
      <c r="AE488" s="55">
        <f t="shared" si="61"/>
        <v>0</v>
      </c>
      <c r="AF488" s="55" t="e">
        <f t="shared" si="62"/>
        <v>#DIV/0!</v>
      </c>
      <c r="AG488" s="55" t="e">
        <f t="shared" si="63"/>
        <v>#DIV/0!</v>
      </c>
      <c r="AH488" s="55" t="e">
        <f t="shared" si="64"/>
        <v>#DIV/0!</v>
      </c>
    </row>
    <row r="489" spans="1:34" s="40" customFormat="1" ht="12" x14ac:dyDescent="0.2">
      <c r="A489" s="118" t="s">
        <v>459</v>
      </c>
      <c r="B489" s="118" t="s">
        <v>163</v>
      </c>
      <c r="C489" s="118" t="s">
        <v>245</v>
      </c>
      <c r="D489" s="118" t="s">
        <v>447</v>
      </c>
      <c r="E489" s="118" t="s">
        <v>163</v>
      </c>
      <c r="F489" s="119" t="s">
        <v>245</v>
      </c>
      <c r="G489" s="30">
        <v>7</v>
      </c>
      <c r="H489" s="120"/>
      <c r="I489" s="120"/>
      <c r="J489" s="120"/>
      <c r="K489" s="30">
        <v>133</v>
      </c>
      <c r="L489" s="120"/>
      <c r="M489" s="120"/>
      <c r="N489" s="120"/>
      <c r="O489" s="30">
        <v>43</v>
      </c>
      <c r="P489" s="120"/>
      <c r="Q489" s="120"/>
      <c r="R489" s="120"/>
      <c r="S489" s="56">
        <f t="shared" si="57"/>
        <v>0.32330827067669171</v>
      </c>
      <c r="T489" s="56" t="e">
        <f t="shared" si="58"/>
        <v>#DIV/0!</v>
      </c>
      <c r="U489" s="56" t="e">
        <f t="shared" si="59"/>
        <v>#DIV/0!</v>
      </c>
      <c r="V489" s="57" t="e">
        <f t="shared" si="60"/>
        <v>#DIV/0!</v>
      </c>
      <c r="W489" s="30">
        <v>9800</v>
      </c>
      <c r="X489" s="120"/>
      <c r="Y489" s="120"/>
      <c r="Z489" s="120"/>
      <c r="AA489" s="30">
        <v>0</v>
      </c>
      <c r="AB489" s="120"/>
      <c r="AC489" s="120"/>
      <c r="AD489" s="120"/>
      <c r="AE489" s="55">
        <f t="shared" si="61"/>
        <v>0</v>
      </c>
      <c r="AF489" s="55" t="e">
        <f t="shared" si="62"/>
        <v>#DIV/0!</v>
      </c>
      <c r="AG489" s="55" t="e">
        <f t="shared" si="63"/>
        <v>#DIV/0!</v>
      </c>
      <c r="AH489" s="55" t="e">
        <f t="shared" si="64"/>
        <v>#DIV/0!</v>
      </c>
    </row>
    <row r="490" spans="1:34" s="40" customFormat="1" ht="12" x14ac:dyDescent="0.2">
      <c r="A490" s="118" t="s">
        <v>459</v>
      </c>
      <c r="B490" s="118" t="s">
        <v>163</v>
      </c>
      <c r="C490" s="118" t="s">
        <v>245</v>
      </c>
      <c r="D490" s="118" t="s">
        <v>499</v>
      </c>
      <c r="E490" s="118" t="s">
        <v>210</v>
      </c>
      <c r="F490" s="119" t="s">
        <v>245</v>
      </c>
      <c r="G490" s="30">
        <v>1</v>
      </c>
      <c r="H490" s="120"/>
      <c r="I490" s="120"/>
      <c r="J490" s="120"/>
      <c r="K490" s="30">
        <v>19</v>
      </c>
      <c r="L490" s="120"/>
      <c r="M490" s="120"/>
      <c r="N490" s="120"/>
      <c r="O490" s="30">
        <v>1</v>
      </c>
      <c r="P490" s="120"/>
      <c r="Q490" s="120"/>
      <c r="R490" s="120"/>
      <c r="S490" s="56">
        <f t="shared" si="57"/>
        <v>5.2631578947368418E-2</v>
      </c>
      <c r="T490" s="56" t="e">
        <f t="shared" si="58"/>
        <v>#DIV/0!</v>
      </c>
      <c r="U490" s="56" t="e">
        <f t="shared" si="59"/>
        <v>#DIV/0!</v>
      </c>
      <c r="V490" s="57" t="e">
        <f t="shared" si="60"/>
        <v>#DIV/0!</v>
      </c>
      <c r="W490" s="30">
        <v>1400</v>
      </c>
      <c r="X490" s="120"/>
      <c r="Y490" s="120"/>
      <c r="Z490" s="120"/>
      <c r="AA490" s="30">
        <v>0</v>
      </c>
      <c r="AB490" s="120"/>
      <c r="AC490" s="120"/>
      <c r="AD490" s="120"/>
      <c r="AE490" s="55">
        <f t="shared" si="61"/>
        <v>0</v>
      </c>
      <c r="AF490" s="55" t="e">
        <f t="shared" si="62"/>
        <v>#DIV/0!</v>
      </c>
      <c r="AG490" s="55" t="e">
        <f t="shared" si="63"/>
        <v>#DIV/0!</v>
      </c>
      <c r="AH490" s="55" t="e">
        <f t="shared" si="64"/>
        <v>#DIV/0!</v>
      </c>
    </row>
    <row r="491" spans="1:34" s="40" customFormat="1" ht="12" x14ac:dyDescent="0.2">
      <c r="A491" s="118" t="s">
        <v>447</v>
      </c>
      <c r="B491" s="118" t="s">
        <v>163</v>
      </c>
      <c r="C491" s="118" t="s">
        <v>245</v>
      </c>
      <c r="D491" s="118" t="s">
        <v>398</v>
      </c>
      <c r="E491" s="118" t="s">
        <v>160</v>
      </c>
      <c r="F491" s="119" t="s">
        <v>245</v>
      </c>
      <c r="G491" s="30">
        <v>140</v>
      </c>
      <c r="H491" s="30">
        <v>52</v>
      </c>
      <c r="I491" s="30">
        <v>93</v>
      </c>
      <c r="J491" s="30">
        <v>204</v>
      </c>
      <c r="K491" s="30">
        <v>8174</v>
      </c>
      <c r="L491" s="30">
        <v>2382</v>
      </c>
      <c r="M491" s="30">
        <v>4489</v>
      </c>
      <c r="N491" s="30">
        <v>9366</v>
      </c>
      <c r="O491" s="30">
        <v>5470</v>
      </c>
      <c r="P491" s="30">
        <v>1818</v>
      </c>
      <c r="Q491" s="30">
        <v>3726</v>
      </c>
      <c r="R491" s="30">
        <v>6720</v>
      </c>
      <c r="S491" s="56">
        <f t="shared" si="57"/>
        <v>0.6691950085637387</v>
      </c>
      <c r="T491" s="56">
        <f t="shared" si="58"/>
        <v>0.76322418136020154</v>
      </c>
      <c r="U491" s="56">
        <f t="shared" si="59"/>
        <v>0.83002895967921586</v>
      </c>
      <c r="V491" s="57">
        <f t="shared" si="60"/>
        <v>0.71748878923766812</v>
      </c>
      <c r="W491" s="30">
        <v>324490</v>
      </c>
      <c r="X491" s="30">
        <v>95030</v>
      </c>
      <c r="Y491" s="30">
        <v>122500</v>
      </c>
      <c r="Z491" s="30">
        <v>356885</v>
      </c>
      <c r="AA491" s="30">
        <v>20197</v>
      </c>
      <c r="AB491" s="30">
        <v>6809</v>
      </c>
      <c r="AC491" s="30">
        <v>7374</v>
      </c>
      <c r="AD491" s="30">
        <v>20707</v>
      </c>
      <c r="AE491" s="55">
        <f t="shared" si="61"/>
        <v>6.2242287897932139E-2</v>
      </c>
      <c r="AF491" s="55">
        <f t="shared" si="62"/>
        <v>7.1651057560770282E-2</v>
      </c>
      <c r="AG491" s="55">
        <f t="shared" si="63"/>
        <v>6.0195918367346939E-2</v>
      </c>
      <c r="AH491" s="55">
        <f t="shared" si="64"/>
        <v>5.8021491516875183E-2</v>
      </c>
    </row>
    <row r="492" spans="1:34" s="40" customFormat="1" ht="12" x14ac:dyDescent="0.2">
      <c r="A492" s="118" t="s">
        <v>447</v>
      </c>
      <c r="B492" s="118" t="s">
        <v>163</v>
      </c>
      <c r="C492" s="118" t="s">
        <v>245</v>
      </c>
      <c r="D492" s="118" t="s">
        <v>454</v>
      </c>
      <c r="E492" s="118" t="s">
        <v>170</v>
      </c>
      <c r="F492" s="119" t="s">
        <v>245</v>
      </c>
      <c r="G492" s="30">
        <v>4</v>
      </c>
      <c r="H492" s="30">
        <v>2</v>
      </c>
      <c r="I492" s="120"/>
      <c r="J492" s="30">
        <v>31</v>
      </c>
      <c r="K492" s="30">
        <v>6</v>
      </c>
      <c r="L492" s="30">
        <v>2</v>
      </c>
      <c r="M492" s="120"/>
      <c r="N492" s="30">
        <v>279</v>
      </c>
      <c r="O492" s="30">
        <v>6</v>
      </c>
      <c r="P492" s="30">
        <v>2</v>
      </c>
      <c r="Q492" s="120"/>
      <c r="R492" s="30">
        <v>87</v>
      </c>
      <c r="S492" s="56">
        <f t="shared" si="57"/>
        <v>1</v>
      </c>
      <c r="T492" s="56">
        <f t="shared" si="58"/>
        <v>1</v>
      </c>
      <c r="U492" s="56" t="e">
        <f t="shared" si="59"/>
        <v>#DIV/0!</v>
      </c>
      <c r="V492" s="57">
        <f t="shared" si="60"/>
        <v>0.31182795698924731</v>
      </c>
      <c r="W492" s="30">
        <v>14460</v>
      </c>
      <c r="X492" s="30">
        <v>5580</v>
      </c>
      <c r="Y492" s="120"/>
      <c r="Z492" s="30">
        <v>41785</v>
      </c>
      <c r="AA492" s="30">
        <v>14460</v>
      </c>
      <c r="AB492" s="30">
        <v>5580</v>
      </c>
      <c r="AC492" s="120"/>
      <c r="AD492" s="30">
        <v>10690</v>
      </c>
      <c r="AE492" s="55">
        <f t="shared" si="61"/>
        <v>1</v>
      </c>
      <c r="AF492" s="55">
        <f t="shared" si="62"/>
        <v>1</v>
      </c>
      <c r="AG492" s="55" t="e">
        <f t="shared" si="63"/>
        <v>#DIV/0!</v>
      </c>
      <c r="AH492" s="55">
        <f t="shared" si="64"/>
        <v>0.25583343305013762</v>
      </c>
    </row>
    <row r="493" spans="1:34" s="40" customFormat="1" ht="12" x14ac:dyDescent="0.2">
      <c r="A493" s="118" t="s">
        <v>447</v>
      </c>
      <c r="B493" s="118" t="s">
        <v>163</v>
      </c>
      <c r="C493" s="118" t="s">
        <v>245</v>
      </c>
      <c r="D493" s="118" t="s">
        <v>494</v>
      </c>
      <c r="E493" s="118" t="s">
        <v>163</v>
      </c>
      <c r="F493" s="119" t="s">
        <v>245</v>
      </c>
      <c r="G493" s="30">
        <v>12</v>
      </c>
      <c r="H493" s="30">
        <v>5</v>
      </c>
      <c r="I493" s="30">
        <v>2</v>
      </c>
      <c r="J493" s="30">
        <v>3</v>
      </c>
      <c r="K493" s="30">
        <v>14</v>
      </c>
      <c r="L493" s="30">
        <v>5</v>
      </c>
      <c r="M493" s="30">
        <v>38</v>
      </c>
      <c r="N493" s="30">
        <v>27</v>
      </c>
      <c r="O493" s="30">
        <v>14</v>
      </c>
      <c r="P493" s="30">
        <v>5</v>
      </c>
      <c r="Q493" s="30">
        <v>4</v>
      </c>
      <c r="R493" s="30">
        <v>4</v>
      </c>
      <c r="S493" s="56">
        <f t="shared" si="57"/>
        <v>1</v>
      </c>
      <c r="T493" s="56">
        <f t="shared" si="58"/>
        <v>1</v>
      </c>
      <c r="U493" s="56">
        <f t="shared" si="59"/>
        <v>0.10526315789473684</v>
      </c>
      <c r="V493" s="57">
        <f t="shared" si="60"/>
        <v>0.14814814814814814</v>
      </c>
      <c r="W493" s="30">
        <v>33265</v>
      </c>
      <c r="X493" s="30">
        <v>12245</v>
      </c>
      <c r="Y493" s="30">
        <v>6000</v>
      </c>
      <c r="Z493" s="30">
        <v>4035</v>
      </c>
      <c r="AA493" s="30">
        <v>29735</v>
      </c>
      <c r="AB493" s="30">
        <v>9975</v>
      </c>
      <c r="AC493" s="30">
        <v>4880</v>
      </c>
      <c r="AD493" s="30">
        <v>1400</v>
      </c>
      <c r="AE493" s="55">
        <f t="shared" si="61"/>
        <v>0.89388245904103414</v>
      </c>
      <c r="AF493" s="55">
        <f t="shared" si="62"/>
        <v>0.81461821151490399</v>
      </c>
      <c r="AG493" s="55">
        <f t="shared" si="63"/>
        <v>0.81333333333333335</v>
      </c>
      <c r="AH493" s="55">
        <f t="shared" si="64"/>
        <v>0.34696406443618338</v>
      </c>
    </row>
    <row r="494" spans="1:34" s="40" customFormat="1" ht="12" x14ac:dyDescent="0.2">
      <c r="A494" s="118" t="s">
        <v>447</v>
      </c>
      <c r="B494" s="118" t="s">
        <v>163</v>
      </c>
      <c r="C494" s="118" t="s">
        <v>245</v>
      </c>
      <c r="D494" s="118" t="s">
        <v>448</v>
      </c>
      <c r="E494" s="118" t="s">
        <v>164</v>
      </c>
      <c r="F494" s="119" t="s">
        <v>245</v>
      </c>
      <c r="G494" s="30">
        <v>16</v>
      </c>
      <c r="H494" s="30">
        <v>12</v>
      </c>
      <c r="I494" s="30">
        <v>9</v>
      </c>
      <c r="J494" s="30">
        <v>12</v>
      </c>
      <c r="K494" s="30">
        <v>304</v>
      </c>
      <c r="L494" s="30">
        <v>190</v>
      </c>
      <c r="M494" s="30">
        <v>171</v>
      </c>
      <c r="N494" s="30">
        <v>148</v>
      </c>
      <c r="O494" s="30">
        <v>53</v>
      </c>
      <c r="P494" s="30">
        <v>44</v>
      </c>
      <c r="Q494" s="30">
        <v>8</v>
      </c>
      <c r="R494" s="30">
        <v>41</v>
      </c>
      <c r="S494" s="56">
        <f t="shared" si="57"/>
        <v>0.17434210526315788</v>
      </c>
      <c r="T494" s="56">
        <f t="shared" si="58"/>
        <v>0.23157894736842105</v>
      </c>
      <c r="U494" s="56">
        <f t="shared" si="59"/>
        <v>4.6783625730994149E-2</v>
      </c>
      <c r="V494" s="57">
        <f t="shared" si="60"/>
        <v>0.27702702702702703</v>
      </c>
      <c r="W494" s="30">
        <v>36350</v>
      </c>
      <c r="X494" s="30">
        <v>34100</v>
      </c>
      <c r="Y494" s="30">
        <v>30000</v>
      </c>
      <c r="Z494" s="30">
        <v>26850</v>
      </c>
      <c r="AA494" s="30">
        <v>3110</v>
      </c>
      <c r="AB494" s="30">
        <v>3740</v>
      </c>
      <c r="AC494" s="30">
        <v>2310</v>
      </c>
      <c r="AD494" s="30">
        <v>1845</v>
      </c>
      <c r="AE494" s="55">
        <f t="shared" si="61"/>
        <v>8.5557083906464923E-2</v>
      </c>
      <c r="AF494" s="55">
        <f t="shared" si="62"/>
        <v>0.10967741935483871</v>
      </c>
      <c r="AG494" s="55">
        <f t="shared" si="63"/>
        <v>7.6999999999999999E-2</v>
      </c>
      <c r="AH494" s="55">
        <f t="shared" si="64"/>
        <v>6.8715083798882678E-2</v>
      </c>
    </row>
    <row r="495" spans="1:34" s="40" customFormat="1" ht="12" x14ac:dyDescent="0.2">
      <c r="A495" s="118" t="s">
        <v>447</v>
      </c>
      <c r="B495" s="118" t="s">
        <v>163</v>
      </c>
      <c r="C495" s="118" t="s">
        <v>245</v>
      </c>
      <c r="D495" s="118" t="s">
        <v>287</v>
      </c>
      <c r="E495" s="118" t="s">
        <v>3</v>
      </c>
      <c r="F495" s="119" t="s">
        <v>245</v>
      </c>
      <c r="G495" s="30">
        <v>258</v>
      </c>
      <c r="H495" s="30">
        <v>175</v>
      </c>
      <c r="I495" s="30">
        <v>284</v>
      </c>
      <c r="J495" s="30">
        <v>298</v>
      </c>
      <c r="K495" s="30">
        <v>11273</v>
      </c>
      <c r="L495" s="30">
        <v>4175</v>
      </c>
      <c r="M495" s="30">
        <v>8433</v>
      </c>
      <c r="N495" s="30">
        <v>10698</v>
      </c>
      <c r="O495" s="30">
        <v>9101</v>
      </c>
      <c r="P495" s="30">
        <v>3362</v>
      </c>
      <c r="Q495" s="30">
        <v>7261</v>
      </c>
      <c r="R495" s="30">
        <v>9292</v>
      </c>
      <c r="S495" s="56">
        <f t="shared" si="57"/>
        <v>0.80732724208285278</v>
      </c>
      <c r="T495" s="56">
        <f t="shared" si="58"/>
        <v>0.80526946107784436</v>
      </c>
      <c r="U495" s="56">
        <f t="shared" si="59"/>
        <v>0.86102217478951737</v>
      </c>
      <c r="V495" s="57">
        <f t="shared" si="60"/>
        <v>0.86857356515236495</v>
      </c>
      <c r="W495" s="30">
        <v>1879700</v>
      </c>
      <c r="X495" s="30">
        <v>1611500</v>
      </c>
      <c r="Y495" s="30">
        <v>1904200</v>
      </c>
      <c r="Z495" s="30">
        <v>1800500</v>
      </c>
      <c r="AA495" s="30">
        <v>435431</v>
      </c>
      <c r="AB495" s="30">
        <v>359090</v>
      </c>
      <c r="AC495" s="30">
        <v>479606</v>
      </c>
      <c r="AD495" s="30">
        <v>443457</v>
      </c>
      <c r="AE495" s="55">
        <f t="shared" si="61"/>
        <v>0.23164919934032027</v>
      </c>
      <c r="AF495" s="55">
        <f t="shared" si="62"/>
        <v>0.22282966180577102</v>
      </c>
      <c r="AG495" s="55">
        <f t="shared" si="63"/>
        <v>0.25186745089801493</v>
      </c>
      <c r="AH495" s="55">
        <f t="shared" si="64"/>
        <v>0.24629658428214385</v>
      </c>
    </row>
    <row r="496" spans="1:34" s="40" customFormat="1" ht="12" x14ac:dyDescent="0.2">
      <c r="A496" s="118" t="s">
        <v>447</v>
      </c>
      <c r="B496" s="118" t="s">
        <v>163</v>
      </c>
      <c r="C496" s="118" t="s">
        <v>245</v>
      </c>
      <c r="D496" s="118" t="s">
        <v>450</v>
      </c>
      <c r="E496" s="118" t="s">
        <v>166</v>
      </c>
      <c r="F496" s="119" t="s">
        <v>245</v>
      </c>
      <c r="G496" s="30">
        <v>1</v>
      </c>
      <c r="H496" s="120"/>
      <c r="I496" s="120"/>
      <c r="J496" s="120"/>
      <c r="K496" s="30">
        <v>19</v>
      </c>
      <c r="L496" s="120"/>
      <c r="M496" s="120"/>
      <c r="N496" s="120"/>
      <c r="O496" s="30">
        <v>8</v>
      </c>
      <c r="P496" s="120"/>
      <c r="Q496" s="120"/>
      <c r="R496" s="120"/>
      <c r="S496" s="56">
        <f t="shared" si="57"/>
        <v>0.42105263157894735</v>
      </c>
      <c r="T496" s="56" t="e">
        <f t="shared" si="58"/>
        <v>#DIV/0!</v>
      </c>
      <c r="U496" s="56" t="e">
        <f t="shared" si="59"/>
        <v>#DIV/0!</v>
      </c>
      <c r="V496" s="57" t="e">
        <f t="shared" si="60"/>
        <v>#DIV/0!</v>
      </c>
      <c r="W496" s="30">
        <v>2500</v>
      </c>
      <c r="X496" s="120"/>
      <c r="Y496" s="120"/>
      <c r="Z496" s="120"/>
      <c r="AA496" s="30">
        <v>600</v>
      </c>
      <c r="AB496" s="120"/>
      <c r="AC496" s="120"/>
      <c r="AD496" s="120"/>
      <c r="AE496" s="55">
        <f t="shared" si="61"/>
        <v>0.24</v>
      </c>
      <c r="AF496" s="55" t="e">
        <f t="shared" si="62"/>
        <v>#DIV/0!</v>
      </c>
      <c r="AG496" s="55" t="e">
        <f t="shared" si="63"/>
        <v>#DIV/0!</v>
      </c>
      <c r="AH496" s="55" t="e">
        <f t="shared" si="64"/>
        <v>#DIV/0!</v>
      </c>
    </row>
    <row r="497" spans="1:34" s="40" customFormat="1" ht="12" x14ac:dyDescent="0.2">
      <c r="A497" s="118" t="s">
        <v>447</v>
      </c>
      <c r="B497" s="118" t="s">
        <v>163</v>
      </c>
      <c r="C497" s="118" t="s">
        <v>245</v>
      </c>
      <c r="D497" s="118" t="s">
        <v>455</v>
      </c>
      <c r="E497" s="118" t="s">
        <v>171</v>
      </c>
      <c r="F497" s="119" t="s">
        <v>245</v>
      </c>
      <c r="G497" s="30">
        <v>3</v>
      </c>
      <c r="H497" s="30">
        <v>4</v>
      </c>
      <c r="I497" s="30">
        <v>3</v>
      </c>
      <c r="J497" s="30">
        <v>17</v>
      </c>
      <c r="K497" s="30">
        <v>41</v>
      </c>
      <c r="L497" s="30">
        <v>39</v>
      </c>
      <c r="M497" s="30">
        <v>57</v>
      </c>
      <c r="N497" s="30">
        <v>153</v>
      </c>
      <c r="O497" s="30">
        <v>25</v>
      </c>
      <c r="P497" s="30">
        <v>17</v>
      </c>
      <c r="Q497" s="30">
        <v>2</v>
      </c>
      <c r="R497" s="30">
        <v>75</v>
      </c>
      <c r="S497" s="56">
        <f t="shared" si="57"/>
        <v>0.6097560975609756</v>
      </c>
      <c r="T497" s="56">
        <f t="shared" si="58"/>
        <v>0.4358974358974359</v>
      </c>
      <c r="U497" s="56">
        <f t="shared" si="59"/>
        <v>3.5087719298245612E-2</v>
      </c>
      <c r="V497" s="57">
        <f t="shared" si="60"/>
        <v>0.49019607843137253</v>
      </c>
      <c r="W497" s="30">
        <v>9160</v>
      </c>
      <c r="X497" s="30">
        <v>13750</v>
      </c>
      <c r="Y497" s="30">
        <v>9000</v>
      </c>
      <c r="Z497" s="30">
        <v>23135</v>
      </c>
      <c r="AA497" s="30">
        <v>7560</v>
      </c>
      <c r="AB497" s="30">
        <v>10685</v>
      </c>
      <c r="AC497" s="30">
        <v>7320</v>
      </c>
      <c r="AD497" s="30">
        <v>4515</v>
      </c>
      <c r="AE497" s="55">
        <f t="shared" si="61"/>
        <v>0.8253275109170306</v>
      </c>
      <c r="AF497" s="55">
        <f t="shared" si="62"/>
        <v>0.77709090909090905</v>
      </c>
      <c r="AG497" s="55">
        <f t="shared" si="63"/>
        <v>0.81333333333333335</v>
      </c>
      <c r="AH497" s="55">
        <f t="shared" si="64"/>
        <v>0.19515885022692889</v>
      </c>
    </row>
    <row r="498" spans="1:34" s="40" customFormat="1" ht="12" x14ac:dyDescent="0.2">
      <c r="A498" s="118" t="s">
        <v>447</v>
      </c>
      <c r="B498" s="118" t="s">
        <v>163</v>
      </c>
      <c r="C498" s="118" t="s">
        <v>245</v>
      </c>
      <c r="D498" s="118" t="s">
        <v>597</v>
      </c>
      <c r="E498" s="118" t="s">
        <v>163</v>
      </c>
      <c r="F498" s="119" t="s">
        <v>245</v>
      </c>
      <c r="G498" s="120"/>
      <c r="H498" s="120"/>
      <c r="I498" s="120"/>
      <c r="J498" s="30">
        <v>1</v>
      </c>
      <c r="K498" s="120"/>
      <c r="L498" s="120"/>
      <c r="M498" s="120"/>
      <c r="N498" s="30">
        <v>9</v>
      </c>
      <c r="O498" s="120"/>
      <c r="P498" s="120"/>
      <c r="Q498" s="120"/>
      <c r="R498" s="30">
        <v>2</v>
      </c>
      <c r="S498" s="56" t="e">
        <f t="shared" si="57"/>
        <v>#DIV/0!</v>
      </c>
      <c r="T498" s="56" t="e">
        <f t="shared" si="58"/>
        <v>#DIV/0!</v>
      </c>
      <c r="U498" s="56" t="e">
        <f t="shared" si="59"/>
        <v>#DIV/0!</v>
      </c>
      <c r="V498" s="57">
        <f t="shared" si="60"/>
        <v>0.22222222222222221</v>
      </c>
      <c r="W498" s="120"/>
      <c r="X498" s="120"/>
      <c r="Y498" s="120"/>
      <c r="Z498" s="30">
        <v>1345</v>
      </c>
      <c r="AA498" s="120"/>
      <c r="AB498" s="120"/>
      <c r="AC498" s="120"/>
      <c r="AD498" s="30">
        <v>375</v>
      </c>
      <c r="AE498" s="55" t="e">
        <f t="shared" si="61"/>
        <v>#DIV/0!</v>
      </c>
      <c r="AF498" s="55" t="e">
        <f t="shared" si="62"/>
        <v>#DIV/0!</v>
      </c>
      <c r="AG498" s="55" t="e">
        <f t="shared" si="63"/>
        <v>#DIV/0!</v>
      </c>
      <c r="AH498" s="55">
        <f t="shared" si="64"/>
        <v>0.27881040892193309</v>
      </c>
    </row>
    <row r="499" spans="1:34" s="40" customFormat="1" ht="12" x14ac:dyDescent="0.2">
      <c r="A499" s="118" t="s">
        <v>447</v>
      </c>
      <c r="B499" s="118" t="s">
        <v>163</v>
      </c>
      <c r="C499" s="118" t="s">
        <v>245</v>
      </c>
      <c r="D499" s="118" t="s">
        <v>484</v>
      </c>
      <c r="E499" s="118" t="s">
        <v>176</v>
      </c>
      <c r="F499" s="119" t="s">
        <v>245</v>
      </c>
      <c r="G499" s="120"/>
      <c r="H499" s="30">
        <v>4</v>
      </c>
      <c r="I499" s="120"/>
      <c r="J499" s="120"/>
      <c r="K499" s="120"/>
      <c r="L499" s="30">
        <v>106</v>
      </c>
      <c r="M499" s="120"/>
      <c r="N499" s="120"/>
      <c r="O499" s="120"/>
      <c r="P499" s="30">
        <v>51</v>
      </c>
      <c r="Q499" s="120"/>
      <c r="R499" s="120"/>
      <c r="S499" s="56" t="e">
        <f t="shared" si="57"/>
        <v>#DIV/0!</v>
      </c>
      <c r="T499" s="56">
        <f t="shared" si="58"/>
        <v>0.48113207547169812</v>
      </c>
      <c r="U499" s="56" t="e">
        <f t="shared" si="59"/>
        <v>#DIV/0!</v>
      </c>
      <c r="V499" s="57" t="e">
        <f t="shared" si="60"/>
        <v>#DIV/0!</v>
      </c>
      <c r="W499" s="120"/>
      <c r="X499" s="30">
        <v>18600</v>
      </c>
      <c r="Y499" s="120"/>
      <c r="Z499" s="120"/>
      <c r="AA499" s="120"/>
      <c r="AB499" s="30">
        <v>3621</v>
      </c>
      <c r="AC499" s="120"/>
      <c r="AD499" s="120"/>
      <c r="AE499" s="55" t="e">
        <f t="shared" si="61"/>
        <v>#DIV/0!</v>
      </c>
      <c r="AF499" s="55">
        <f t="shared" si="62"/>
        <v>0.1946774193548387</v>
      </c>
      <c r="AG499" s="55" t="e">
        <f t="shared" si="63"/>
        <v>#DIV/0!</v>
      </c>
      <c r="AH499" s="55" t="e">
        <f t="shared" si="64"/>
        <v>#DIV/0!</v>
      </c>
    </row>
    <row r="500" spans="1:34" s="40" customFormat="1" ht="12" x14ac:dyDescent="0.2">
      <c r="A500" s="118" t="s">
        <v>447</v>
      </c>
      <c r="B500" s="118" t="s">
        <v>163</v>
      </c>
      <c r="C500" s="118" t="s">
        <v>245</v>
      </c>
      <c r="D500" s="118" t="s">
        <v>361</v>
      </c>
      <c r="E500" s="118" t="s">
        <v>79</v>
      </c>
      <c r="F500" s="119" t="s">
        <v>245</v>
      </c>
      <c r="G500" s="30">
        <v>12</v>
      </c>
      <c r="H500" s="120"/>
      <c r="I500" s="120"/>
      <c r="J500" s="30">
        <v>6</v>
      </c>
      <c r="K500" s="30">
        <v>0</v>
      </c>
      <c r="L500" s="120"/>
      <c r="M500" s="120"/>
      <c r="N500" s="30">
        <v>9</v>
      </c>
      <c r="O500" s="30">
        <v>0</v>
      </c>
      <c r="P500" s="120"/>
      <c r="Q500" s="120"/>
      <c r="R500" s="30">
        <v>1</v>
      </c>
      <c r="S500" s="56" t="e">
        <f t="shared" si="57"/>
        <v>#DIV/0!</v>
      </c>
      <c r="T500" s="56" t="e">
        <f t="shared" si="58"/>
        <v>#DIV/0!</v>
      </c>
      <c r="U500" s="56" t="e">
        <f t="shared" si="59"/>
        <v>#DIV/0!</v>
      </c>
      <c r="V500" s="57">
        <f t="shared" si="60"/>
        <v>0.1111111111111111</v>
      </c>
      <c r="W500" s="30">
        <v>180000</v>
      </c>
      <c r="X500" s="120"/>
      <c r="Y500" s="120"/>
      <c r="Z500" s="30">
        <v>76345</v>
      </c>
      <c r="AA500" s="30">
        <v>9887</v>
      </c>
      <c r="AB500" s="120"/>
      <c r="AC500" s="120"/>
      <c r="AD500" s="30">
        <v>5911</v>
      </c>
      <c r="AE500" s="55">
        <f t="shared" si="61"/>
        <v>5.4927777777777777E-2</v>
      </c>
      <c r="AF500" s="55" t="e">
        <f t="shared" si="62"/>
        <v>#DIV/0!</v>
      </c>
      <c r="AG500" s="55" t="e">
        <f t="shared" si="63"/>
        <v>#DIV/0!</v>
      </c>
      <c r="AH500" s="55">
        <f t="shared" si="64"/>
        <v>7.7424847730696175E-2</v>
      </c>
    </row>
    <row r="501" spans="1:34" s="40" customFormat="1" ht="12" x14ac:dyDescent="0.2">
      <c r="A501" s="118" t="s">
        <v>447</v>
      </c>
      <c r="B501" s="118" t="s">
        <v>163</v>
      </c>
      <c r="C501" s="118" t="s">
        <v>245</v>
      </c>
      <c r="D501" s="118" t="s">
        <v>493</v>
      </c>
      <c r="E501" s="118" t="s">
        <v>163</v>
      </c>
      <c r="F501" s="119" t="s">
        <v>245</v>
      </c>
      <c r="G501" s="30">
        <v>6</v>
      </c>
      <c r="H501" s="30">
        <v>8</v>
      </c>
      <c r="I501" s="120"/>
      <c r="J501" s="30">
        <v>2</v>
      </c>
      <c r="K501" s="30">
        <v>41</v>
      </c>
      <c r="L501" s="30">
        <v>12</v>
      </c>
      <c r="M501" s="120"/>
      <c r="N501" s="30">
        <v>18</v>
      </c>
      <c r="O501" s="30">
        <v>4</v>
      </c>
      <c r="P501" s="30">
        <v>12</v>
      </c>
      <c r="Q501" s="120"/>
      <c r="R501" s="30">
        <v>0</v>
      </c>
      <c r="S501" s="56">
        <f t="shared" si="57"/>
        <v>9.7560975609756101E-2</v>
      </c>
      <c r="T501" s="56">
        <f t="shared" si="58"/>
        <v>1</v>
      </c>
      <c r="U501" s="56" t="e">
        <f t="shared" si="59"/>
        <v>#DIV/0!</v>
      </c>
      <c r="V501" s="57">
        <f t="shared" si="60"/>
        <v>0</v>
      </c>
      <c r="W501" s="30">
        <v>16970</v>
      </c>
      <c r="X501" s="30">
        <v>19335</v>
      </c>
      <c r="Y501" s="120"/>
      <c r="Z501" s="30">
        <v>2690</v>
      </c>
      <c r="AA501" s="30">
        <v>12595</v>
      </c>
      <c r="AB501" s="30">
        <v>15510</v>
      </c>
      <c r="AC501" s="120"/>
      <c r="AD501" s="30">
        <v>1420</v>
      </c>
      <c r="AE501" s="55">
        <f t="shared" si="61"/>
        <v>0.74219210371243372</v>
      </c>
      <c r="AF501" s="55">
        <f t="shared" si="62"/>
        <v>0.80217222653219555</v>
      </c>
      <c r="AG501" s="55" t="e">
        <f t="shared" si="63"/>
        <v>#DIV/0!</v>
      </c>
      <c r="AH501" s="55">
        <f t="shared" si="64"/>
        <v>0.52788104089219334</v>
      </c>
    </row>
    <row r="502" spans="1:34" s="40" customFormat="1" ht="12" x14ac:dyDescent="0.2">
      <c r="A502" s="118" t="s">
        <v>447</v>
      </c>
      <c r="B502" s="118" t="s">
        <v>163</v>
      </c>
      <c r="C502" s="118" t="s">
        <v>245</v>
      </c>
      <c r="D502" s="118" t="s">
        <v>577</v>
      </c>
      <c r="E502" s="118" t="s">
        <v>163</v>
      </c>
      <c r="F502" s="119" t="s">
        <v>245</v>
      </c>
      <c r="G502" s="120"/>
      <c r="H502" s="120"/>
      <c r="I502" s="120"/>
      <c r="J502" s="30">
        <v>1</v>
      </c>
      <c r="K502" s="120"/>
      <c r="L502" s="120"/>
      <c r="M502" s="120"/>
      <c r="N502" s="30">
        <v>9</v>
      </c>
      <c r="O502" s="120"/>
      <c r="P502" s="120"/>
      <c r="Q502" s="120"/>
      <c r="R502" s="30">
        <v>0</v>
      </c>
      <c r="S502" s="56" t="e">
        <f t="shared" si="57"/>
        <v>#DIV/0!</v>
      </c>
      <c r="T502" s="56" t="e">
        <f t="shared" si="58"/>
        <v>#DIV/0!</v>
      </c>
      <c r="U502" s="56" t="e">
        <f t="shared" si="59"/>
        <v>#DIV/0!</v>
      </c>
      <c r="V502" s="57">
        <f t="shared" si="60"/>
        <v>0</v>
      </c>
      <c r="W502" s="120"/>
      <c r="X502" s="120"/>
      <c r="Y502" s="120"/>
      <c r="Z502" s="30">
        <v>1345</v>
      </c>
      <c r="AA502" s="120"/>
      <c r="AB502" s="120"/>
      <c r="AC502" s="120"/>
      <c r="AD502" s="30">
        <v>700</v>
      </c>
      <c r="AE502" s="55" t="e">
        <f t="shared" si="61"/>
        <v>#DIV/0!</v>
      </c>
      <c r="AF502" s="55" t="e">
        <f t="shared" si="62"/>
        <v>#DIV/0!</v>
      </c>
      <c r="AG502" s="55" t="e">
        <f t="shared" si="63"/>
        <v>#DIV/0!</v>
      </c>
      <c r="AH502" s="55">
        <f t="shared" si="64"/>
        <v>0.5204460966542751</v>
      </c>
    </row>
    <row r="503" spans="1:34" s="40" customFormat="1" ht="12" x14ac:dyDescent="0.2">
      <c r="A503" s="118" t="s">
        <v>447</v>
      </c>
      <c r="B503" s="118" t="s">
        <v>163</v>
      </c>
      <c r="C503" s="118" t="s">
        <v>245</v>
      </c>
      <c r="D503" s="118" t="s">
        <v>451</v>
      </c>
      <c r="E503" s="118" t="s">
        <v>167</v>
      </c>
      <c r="F503" s="119" t="s">
        <v>245</v>
      </c>
      <c r="G503" s="30">
        <v>3</v>
      </c>
      <c r="H503" s="120"/>
      <c r="I503" s="120"/>
      <c r="J503" s="120"/>
      <c r="K503" s="30">
        <v>57</v>
      </c>
      <c r="L503" s="120"/>
      <c r="M503" s="120"/>
      <c r="N503" s="120"/>
      <c r="O503" s="30">
        <v>43</v>
      </c>
      <c r="P503" s="120"/>
      <c r="Q503" s="120"/>
      <c r="R503" s="120"/>
      <c r="S503" s="56">
        <f t="shared" si="57"/>
        <v>0.75438596491228072</v>
      </c>
      <c r="T503" s="56" t="e">
        <f t="shared" si="58"/>
        <v>#DIV/0!</v>
      </c>
      <c r="U503" s="56" t="e">
        <f t="shared" si="59"/>
        <v>#DIV/0!</v>
      </c>
      <c r="V503" s="57" t="e">
        <f t="shared" si="60"/>
        <v>#DIV/0!</v>
      </c>
      <c r="W503" s="30">
        <v>5800</v>
      </c>
      <c r="X503" s="120"/>
      <c r="Y503" s="120"/>
      <c r="Z503" s="120"/>
      <c r="AA503" s="30">
        <v>450</v>
      </c>
      <c r="AB503" s="120"/>
      <c r="AC503" s="120"/>
      <c r="AD503" s="120"/>
      <c r="AE503" s="55">
        <f t="shared" si="61"/>
        <v>7.7586206896551727E-2</v>
      </c>
      <c r="AF503" s="55" t="e">
        <f t="shared" si="62"/>
        <v>#DIV/0!</v>
      </c>
      <c r="AG503" s="55" t="e">
        <f t="shared" si="63"/>
        <v>#DIV/0!</v>
      </c>
      <c r="AH503" s="55" t="e">
        <f t="shared" si="64"/>
        <v>#DIV/0!</v>
      </c>
    </row>
    <row r="504" spans="1:34" s="40" customFormat="1" ht="12" x14ac:dyDescent="0.2">
      <c r="A504" s="118" t="s">
        <v>447</v>
      </c>
      <c r="B504" s="118" t="s">
        <v>163</v>
      </c>
      <c r="C504" s="118" t="s">
        <v>245</v>
      </c>
      <c r="D504" s="118" t="s">
        <v>461</v>
      </c>
      <c r="E504" s="118" t="s">
        <v>176</v>
      </c>
      <c r="F504" s="119" t="s">
        <v>245</v>
      </c>
      <c r="G504" s="30">
        <v>3</v>
      </c>
      <c r="H504" s="120"/>
      <c r="I504" s="120"/>
      <c r="J504" s="120"/>
      <c r="K504" s="30">
        <v>57</v>
      </c>
      <c r="L504" s="120"/>
      <c r="M504" s="120"/>
      <c r="N504" s="120"/>
      <c r="O504" s="30">
        <v>0</v>
      </c>
      <c r="P504" s="120"/>
      <c r="Q504" s="120"/>
      <c r="R504" s="120"/>
      <c r="S504" s="56">
        <f t="shared" si="57"/>
        <v>0</v>
      </c>
      <c r="T504" s="56" t="e">
        <f t="shared" si="58"/>
        <v>#DIV/0!</v>
      </c>
      <c r="U504" s="56" t="e">
        <f t="shared" si="59"/>
        <v>#DIV/0!</v>
      </c>
      <c r="V504" s="57" t="e">
        <f t="shared" si="60"/>
        <v>#DIV/0!</v>
      </c>
      <c r="W504" s="30">
        <v>5300</v>
      </c>
      <c r="X504" s="120"/>
      <c r="Y504" s="120"/>
      <c r="Z504" s="120"/>
      <c r="AA504" s="30">
        <v>0</v>
      </c>
      <c r="AB504" s="120"/>
      <c r="AC504" s="120"/>
      <c r="AD504" s="120"/>
      <c r="AE504" s="55">
        <f t="shared" si="61"/>
        <v>0</v>
      </c>
      <c r="AF504" s="55" t="e">
        <f t="shared" si="62"/>
        <v>#DIV/0!</v>
      </c>
      <c r="AG504" s="55" t="e">
        <f t="shared" si="63"/>
        <v>#DIV/0!</v>
      </c>
      <c r="AH504" s="55" t="e">
        <f t="shared" si="64"/>
        <v>#DIV/0!</v>
      </c>
    </row>
    <row r="505" spans="1:34" s="40" customFormat="1" ht="12" x14ac:dyDescent="0.2">
      <c r="A505" s="118" t="s">
        <v>447</v>
      </c>
      <c r="B505" s="118" t="s">
        <v>163</v>
      </c>
      <c r="C505" s="118" t="s">
        <v>245</v>
      </c>
      <c r="D505" s="118" t="s">
        <v>440</v>
      </c>
      <c r="E505" s="118" t="s">
        <v>157</v>
      </c>
      <c r="F505" s="119" t="s">
        <v>245</v>
      </c>
      <c r="G505" s="120"/>
      <c r="H505" s="120"/>
      <c r="I505" s="120"/>
      <c r="J505" s="30">
        <v>1</v>
      </c>
      <c r="K505" s="120"/>
      <c r="L505" s="120"/>
      <c r="M505" s="120"/>
      <c r="N505" s="30">
        <v>9</v>
      </c>
      <c r="O505" s="120"/>
      <c r="P505" s="120"/>
      <c r="Q505" s="120"/>
      <c r="R505" s="30">
        <v>0</v>
      </c>
      <c r="S505" s="56" t="e">
        <f t="shared" si="57"/>
        <v>#DIV/0!</v>
      </c>
      <c r="T505" s="56" t="e">
        <f t="shared" si="58"/>
        <v>#DIV/0!</v>
      </c>
      <c r="U505" s="56" t="e">
        <f t="shared" si="59"/>
        <v>#DIV/0!</v>
      </c>
      <c r="V505" s="57">
        <f t="shared" si="60"/>
        <v>0</v>
      </c>
      <c r="W505" s="120"/>
      <c r="X505" s="120"/>
      <c r="Y505" s="120"/>
      <c r="Z505" s="30">
        <v>1345</v>
      </c>
      <c r="AA505" s="120"/>
      <c r="AB505" s="120"/>
      <c r="AC505" s="120"/>
      <c r="AD505" s="30">
        <v>600</v>
      </c>
      <c r="AE505" s="55" t="e">
        <f t="shared" si="61"/>
        <v>#DIV/0!</v>
      </c>
      <c r="AF505" s="55" t="e">
        <f t="shared" si="62"/>
        <v>#DIV/0!</v>
      </c>
      <c r="AG505" s="55" t="e">
        <f t="shared" si="63"/>
        <v>#DIV/0!</v>
      </c>
      <c r="AH505" s="55">
        <f t="shared" si="64"/>
        <v>0.44609665427509293</v>
      </c>
    </row>
    <row r="506" spans="1:34" s="40" customFormat="1" ht="12" x14ac:dyDescent="0.2">
      <c r="A506" s="118" t="s">
        <v>447</v>
      </c>
      <c r="B506" s="118" t="s">
        <v>163</v>
      </c>
      <c r="C506" s="118" t="s">
        <v>245</v>
      </c>
      <c r="D506" s="118" t="s">
        <v>441</v>
      </c>
      <c r="E506" s="118" t="s">
        <v>158</v>
      </c>
      <c r="F506" s="119" t="s">
        <v>245</v>
      </c>
      <c r="G506" s="120"/>
      <c r="H506" s="30">
        <v>3</v>
      </c>
      <c r="I506" s="120"/>
      <c r="J506" s="120"/>
      <c r="K506" s="120"/>
      <c r="L506" s="30">
        <v>112</v>
      </c>
      <c r="M506" s="120"/>
      <c r="N506" s="120"/>
      <c r="O506" s="120"/>
      <c r="P506" s="30">
        <v>53</v>
      </c>
      <c r="Q506" s="120"/>
      <c r="R506" s="120"/>
      <c r="S506" s="56" t="e">
        <f t="shared" si="57"/>
        <v>#DIV/0!</v>
      </c>
      <c r="T506" s="56">
        <f t="shared" si="58"/>
        <v>0.4732142857142857</v>
      </c>
      <c r="U506" s="56" t="e">
        <f t="shared" si="59"/>
        <v>#DIV/0!</v>
      </c>
      <c r="V506" s="57" t="e">
        <f t="shared" si="60"/>
        <v>#DIV/0!</v>
      </c>
      <c r="W506" s="120"/>
      <c r="X506" s="30">
        <v>3200</v>
      </c>
      <c r="Y506" s="120"/>
      <c r="Z506" s="120"/>
      <c r="AA506" s="120"/>
      <c r="AB506" s="30">
        <v>0</v>
      </c>
      <c r="AC506" s="120"/>
      <c r="AD506" s="120"/>
      <c r="AE506" s="55" t="e">
        <f t="shared" si="61"/>
        <v>#DIV/0!</v>
      </c>
      <c r="AF506" s="55">
        <f t="shared" si="62"/>
        <v>0</v>
      </c>
      <c r="AG506" s="55" t="e">
        <f t="shared" si="63"/>
        <v>#DIV/0!</v>
      </c>
      <c r="AH506" s="55" t="e">
        <f t="shared" si="64"/>
        <v>#DIV/0!</v>
      </c>
    </row>
    <row r="507" spans="1:34" s="40" customFormat="1" ht="12" x14ac:dyDescent="0.2">
      <c r="A507" s="118" t="s">
        <v>447</v>
      </c>
      <c r="B507" s="118" t="s">
        <v>163</v>
      </c>
      <c r="C507" s="118" t="s">
        <v>245</v>
      </c>
      <c r="D507" s="118" t="s">
        <v>291</v>
      </c>
      <c r="E507" s="118" t="s">
        <v>7</v>
      </c>
      <c r="F507" s="119" t="s">
        <v>245</v>
      </c>
      <c r="G507" s="30">
        <v>1</v>
      </c>
      <c r="H507" s="120"/>
      <c r="I507" s="120"/>
      <c r="J507" s="120"/>
      <c r="K507" s="30">
        <v>0</v>
      </c>
      <c r="L507" s="120"/>
      <c r="M507" s="120"/>
      <c r="N507" s="120"/>
      <c r="O507" s="30">
        <v>0</v>
      </c>
      <c r="P507" s="120"/>
      <c r="Q507" s="120"/>
      <c r="R507" s="120"/>
      <c r="S507" s="56" t="e">
        <f t="shared" si="57"/>
        <v>#DIV/0!</v>
      </c>
      <c r="T507" s="56" t="e">
        <f t="shared" si="58"/>
        <v>#DIV/0!</v>
      </c>
      <c r="U507" s="56" t="e">
        <f t="shared" si="59"/>
        <v>#DIV/0!</v>
      </c>
      <c r="V507" s="57" t="e">
        <f t="shared" si="60"/>
        <v>#DIV/0!</v>
      </c>
      <c r="W507" s="30">
        <v>15000</v>
      </c>
      <c r="X507" s="120"/>
      <c r="Y507" s="120"/>
      <c r="Z507" s="120"/>
      <c r="AA507" s="30">
        <v>1280</v>
      </c>
      <c r="AB507" s="120"/>
      <c r="AC507" s="120"/>
      <c r="AD507" s="120"/>
      <c r="AE507" s="55">
        <f t="shared" si="61"/>
        <v>8.533333333333333E-2</v>
      </c>
      <c r="AF507" s="55" t="e">
        <f t="shared" si="62"/>
        <v>#DIV/0!</v>
      </c>
      <c r="AG507" s="55" t="e">
        <f t="shared" si="63"/>
        <v>#DIV/0!</v>
      </c>
      <c r="AH507" s="55" t="e">
        <f t="shared" si="64"/>
        <v>#DIV/0!</v>
      </c>
    </row>
    <row r="508" spans="1:34" s="40" customFormat="1" ht="12" x14ac:dyDescent="0.2">
      <c r="A508" s="118" t="s">
        <v>447</v>
      </c>
      <c r="B508" s="118" t="s">
        <v>163</v>
      </c>
      <c r="C508" s="118" t="s">
        <v>245</v>
      </c>
      <c r="D508" s="118" t="s">
        <v>443</v>
      </c>
      <c r="E508" s="118" t="s">
        <v>159</v>
      </c>
      <c r="F508" s="119" t="s">
        <v>245</v>
      </c>
      <c r="G508" s="120"/>
      <c r="H508" s="120"/>
      <c r="I508" s="120"/>
      <c r="J508" s="30">
        <v>1</v>
      </c>
      <c r="K508" s="120"/>
      <c r="L508" s="120"/>
      <c r="M508" s="120"/>
      <c r="N508" s="30">
        <v>0</v>
      </c>
      <c r="O508" s="120"/>
      <c r="P508" s="120"/>
      <c r="Q508" s="120"/>
      <c r="R508" s="30">
        <v>0</v>
      </c>
      <c r="S508" s="56" t="e">
        <f t="shared" si="57"/>
        <v>#DIV/0!</v>
      </c>
      <c r="T508" s="56" t="e">
        <f t="shared" si="58"/>
        <v>#DIV/0!</v>
      </c>
      <c r="U508" s="56" t="e">
        <f t="shared" si="59"/>
        <v>#DIV/0!</v>
      </c>
      <c r="V508" s="57" t="e">
        <f t="shared" si="60"/>
        <v>#DIV/0!</v>
      </c>
      <c r="W508" s="120"/>
      <c r="X508" s="120"/>
      <c r="Y508" s="120"/>
      <c r="Z508" s="30">
        <v>15000</v>
      </c>
      <c r="AA508" s="120"/>
      <c r="AB508" s="120"/>
      <c r="AC508" s="120"/>
      <c r="AD508" s="30">
        <v>2358</v>
      </c>
      <c r="AE508" s="55" t="e">
        <f t="shared" si="61"/>
        <v>#DIV/0!</v>
      </c>
      <c r="AF508" s="55" t="e">
        <f t="shared" si="62"/>
        <v>#DIV/0!</v>
      </c>
      <c r="AG508" s="55" t="e">
        <f t="shared" si="63"/>
        <v>#DIV/0!</v>
      </c>
      <c r="AH508" s="55">
        <f t="shared" si="64"/>
        <v>0.15720000000000001</v>
      </c>
    </row>
    <row r="509" spans="1:34" s="40" customFormat="1" ht="12" x14ac:dyDescent="0.2">
      <c r="A509" s="118" t="s">
        <v>447</v>
      </c>
      <c r="B509" s="118" t="s">
        <v>163</v>
      </c>
      <c r="C509" s="118" t="s">
        <v>245</v>
      </c>
      <c r="D509" s="118" t="s">
        <v>483</v>
      </c>
      <c r="E509" s="118" t="s">
        <v>163</v>
      </c>
      <c r="F509" s="119" t="s">
        <v>245</v>
      </c>
      <c r="G509" s="120"/>
      <c r="H509" s="120"/>
      <c r="I509" s="120"/>
      <c r="J509" s="30">
        <v>21</v>
      </c>
      <c r="K509" s="120"/>
      <c r="L509" s="120"/>
      <c r="M509" s="120"/>
      <c r="N509" s="30">
        <v>189</v>
      </c>
      <c r="O509" s="120"/>
      <c r="P509" s="120"/>
      <c r="Q509" s="120"/>
      <c r="R509" s="30">
        <v>10</v>
      </c>
      <c r="S509" s="56" t="e">
        <f t="shared" si="57"/>
        <v>#DIV/0!</v>
      </c>
      <c r="T509" s="56" t="e">
        <f t="shared" si="58"/>
        <v>#DIV/0!</v>
      </c>
      <c r="U509" s="56" t="e">
        <f t="shared" si="59"/>
        <v>#DIV/0!</v>
      </c>
      <c r="V509" s="57">
        <f t="shared" si="60"/>
        <v>5.2910052910052907E-2</v>
      </c>
      <c r="W509" s="120"/>
      <c r="X509" s="120"/>
      <c r="Y509" s="120"/>
      <c r="Z509" s="30">
        <v>28245</v>
      </c>
      <c r="AA509" s="120"/>
      <c r="AB509" s="120"/>
      <c r="AC509" s="120"/>
      <c r="AD509" s="30">
        <v>13045</v>
      </c>
      <c r="AE509" s="55" t="e">
        <f t="shared" si="61"/>
        <v>#DIV/0!</v>
      </c>
      <c r="AF509" s="55" t="e">
        <f t="shared" si="62"/>
        <v>#DIV/0!</v>
      </c>
      <c r="AG509" s="55" t="e">
        <f t="shared" si="63"/>
        <v>#DIV/0!</v>
      </c>
      <c r="AH509" s="55">
        <f t="shared" si="64"/>
        <v>0.46185165516020532</v>
      </c>
    </row>
    <row r="510" spans="1:34" s="40" customFormat="1" ht="12" x14ac:dyDescent="0.2">
      <c r="A510" s="118" t="s">
        <v>447</v>
      </c>
      <c r="B510" s="118" t="s">
        <v>163</v>
      </c>
      <c r="C510" s="118" t="s">
        <v>245</v>
      </c>
      <c r="D510" s="118" t="s">
        <v>446</v>
      </c>
      <c r="E510" s="118" t="s">
        <v>163</v>
      </c>
      <c r="F510" s="119" t="s">
        <v>245</v>
      </c>
      <c r="G510" s="30">
        <v>15</v>
      </c>
      <c r="H510" s="120"/>
      <c r="I510" s="120"/>
      <c r="J510" s="120"/>
      <c r="K510" s="30">
        <v>285</v>
      </c>
      <c r="L510" s="120"/>
      <c r="M510" s="120"/>
      <c r="N510" s="120"/>
      <c r="O510" s="30">
        <v>15</v>
      </c>
      <c r="P510" s="120"/>
      <c r="Q510" s="120"/>
      <c r="R510" s="120"/>
      <c r="S510" s="56">
        <f t="shared" si="57"/>
        <v>5.2631578947368418E-2</v>
      </c>
      <c r="T510" s="56" t="e">
        <f t="shared" si="58"/>
        <v>#DIV/0!</v>
      </c>
      <c r="U510" s="56" t="e">
        <f t="shared" si="59"/>
        <v>#DIV/0!</v>
      </c>
      <c r="V510" s="57" t="e">
        <f t="shared" si="60"/>
        <v>#DIV/0!</v>
      </c>
      <c r="W510" s="30">
        <v>43450</v>
      </c>
      <c r="X510" s="120"/>
      <c r="Y510" s="120"/>
      <c r="Z510" s="120"/>
      <c r="AA510" s="30">
        <v>33489</v>
      </c>
      <c r="AB510" s="120"/>
      <c r="AC510" s="120"/>
      <c r="AD510" s="120"/>
      <c r="AE510" s="55">
        <f t="shared" si="61"/>
        <v>0.77074798619102414</v>
      </c>
      <c r="AF510" s="55" t="e">
        <f t="shared" si="62"/>
        <v>#DIV/0!</v>
      </c>
      <c r="AG510" s="55" t="e">
        <f t="shared" si="63"/>
        <v>#DIV/0!</v>
      </c>
      <c r="AH510" s="55" t="e">
        <f t="shared" si="64"/>
        <v>#DIV/0!</v>
      </c>
    </row>
    <row r="511" spans="1:34" s="40" customFormat="1" ht="12" x14ac:dyDescent="0.2">
      <c r="A511" s="118" t="s">
        <v>447</v>
      </c>
      <c r="B511" s="118" t="s">
        <v>163</v>
      </c>
      <c r="C511" s="118" t="s">
        <v>245</v>
      </c>
      <c r="D511" s="118" t="s">
        <v>474</v>
      </c>
      <c r="E511" s="118" t="s">
        <v>190</v>
      </c>
      <c r="F511" s="119" t="s">
        <v>245</v>
      </c>
      <c r="G511" s="120"/>
      <c r="H511" s="120"/>
      <c r="I511" s="120"/>
      <c r="J511" s="30">
        <v>1</v>
      </c>
      <c r="K511" s="120"/>
      <c r="L511" s="120"/>
      <c r="M511" s="120"/>
      <c r="N511" s="30">
        <v>9</v>
      </c>
      <c r="O511" s="120"/>
      <c r="P511" s="120"/>
      <c r="Q511" s="120"/>
      <c r="R511" s="30">
        <v>1</v>
      </c>
      <c r="S511" s="56" t="e">
        <f t="shared" si="57"/>
        <v>#DIV/0!</v>
      </c>
      <c r="T511" s="56" t="e">
        <f t="shared" si="58"/>
        <v>#DIV/0!</v>
      </c>
      <c r="U511" s="56" t="e">
        <f t="shared" si="59"/>
        <v>#DIV/0!</v>
      </c>
      <c r="V511" s="57">
        <f t="shared" si="60"/>
        <v>0.1111111111111111</v>
      </c>
      <c r="W511" s="120"/>
      <c r="X511" s="120"/>
      <c r="Y511" s="120"/>
      <c r="Z511" s="30">
        <v>1345</v>
      </c>
      <c r="AA511" s="120"/>
      <c r="AB511" s="120"/>
      <c r="AC511" s="120"/>
      <c r="AD511" s="30">
        <v>470</v>
      </c>
      <c r="AE511" s="55" t="e">
        <f t="shared" si="61"/>
        <v>#DIV/0!</v>
      </c>
      <c r="AF511" s="55" t="e">
        <f t="shared" si="62"/>
        <v>#DIV/0!</v>
      </c>
      <c r="AG511" s="55" t="e">
        <f t="shared" si="63"/>
        <v>#DIV/0!</v>
      </c>
      <c r="AH511" s="55">
        <f t="shared" si="64"/>
        <v>0.34944237918215615</v>
      </c>
    </row>
    <row r="512" spans="1:34" s="40" customFormat="1" ht="12" x14ac:dyDescent="0.2">
      <c r="A512" s="118" t="s">
        <v>447</v>
      </c>
      <c r="B512" s="118" t="s">
        <v>163</v>
      </c>
      <c r="C512" s="118" t="s">
        <v>245</v>
      </c>
      <c r="D512" s="118" t="s">
        <v>458</v>
      </c>
      <c r="E512" s="118" t="s">
        <v>174</v>
      </c>
      <c r="F512" s="119" t="s">
        <v>245</v>
      </c>
      <c r="G512" s="30">
        <v>2</v>
      </c>
      <c r="H512" s="120"/>
      <c r="I512" s="120"/>
      <c r="J512" s="120"/>
      <c r="K512" s="30">
        <v>38</v>
      </c>
      <c r="L512" s="120"/>
      <c r="M512" s="120"/>
      <c r="N512" s="120"/>
      <c r="O512" s="30">
        <v>3</v>
      </c>
      <c r="P512" s="120"/>
      <c r="Q512" s="120"/>
      <c r="R512" s="120"/>
      <c r="S512" s="56">
        <f t="shared" si="57"/>
        <v>7.8947368421052627E-2</v>
      </c>
      <c r="T512" s="56" t="e">
        <f t="shared" si="58"/>
        <v>#DIV/0!</v>
      </c>
      <c r="U512" s="56" t="e">
        <f t="shared" si="59"/>
        <v>#DIV/0!</v>
      </c>
      <c r="V512" s="57" t="e">
        <f t="shared" si="60"/>
        <v>#DIV/0!</v>
      </c>
      <c r="W512" s="30">
        <v>3900</v>
      </c>
      <c r="X512" s="120"/>
      <c r="Y512" s="120"/>
      <c r="Z512" s="120"/>
      <c r="AA512" s="30">
        <v>0</v>
      </c>
      <c r="AB512" s="120"/>
      <c r="AC512" s="120"/>
      <c r="AD512" s="120"/>
      <c r="AE512" s="55">
        <f t="shared" si="61"/>
        <v>0</v>
      </c>
      <c r="AF512" s="55" t="e">
        <f t="shared" si="62"/>
        <v>#DIV/0!</v>
      </c>
      <c r="AG512" s="55" t="e">
        <f t="shared" si="63"/>
        <v>#DIV/0!</v>
      </c>
      <c r="AH512" s="55" t="e">
        <f t="shared" si="64"/>
        <v>#DIV/0!</v>
      </c>
    </row>
    <row r="513" spans="1:34" s="40" customFormat="1" ht="12" x14ac:dyDescent="0.2">
      <c r="A513" s="118" t="s">
        <v>447</v>
      </c>
      <c r="B513" s="118" t="s">
        <v>163</v>
      </c>
      <c r="C513" s="118" t="s">
        <v>245</v>
      </c>
      <c r="D513" s="118" t="s">
        <v>498</v>
      </c>
      <c r="E513" s="118" t="s">
        <v>209</v>
      </c>
      <c r="F513" s="119" t="s">
        <v>245</v>
      </c>
      <c r="G513" s="30">
        <v>1</v>
      </c>
      <c r="H513" s="120"/>
      <c r="I513" s="120"/>
      <c r="J513" s="120"/>
      <c r="K513" s="30">
        <v>0</v>
      </c>
      <c r="L513" s="120"/>
      <c r="M513" s="120"/>
      <c r="N513" s="120"/>
      <c r="O513" s="30">
        <v>0</v>
      </c>
      <c r="P513" s="120"/>
      <c r="Q513" s="120"/>
      <c r="R513" s="120"/>
      <c r="S513" s="56" t="e">
        <f t="shared" si="57"/>
        <v>#DIV/0!</v>
      </c>
      <c r="T513" s="56" t="e">
        <f t="shared" si="58"/>
        <v>#DIV/0!</v>
      </c>
      <c r="U513" s="56" t="e">
        <f t="shared" si="59"/>
        <v>#DIV/0!</v>
      </c>
      <c r="V513" s="57" t="e">
        <f t="shared" si="60"/>
        <v>#DIV/0!</v>
      </c>
      <c r="W513" s="30">
        <v>3100</v>
      </c>
      <c r="X513" s="120"/>
      <c r="Y513" s="120"/>
      <c r="Z513" s="120"/>
      <c r="AA513" s="30">
        <v>2350</v>
      </c>
      <c r="AB513" s="120"/>
      <c r="AC513" s="120"/>
      <c r="AD513" s="120"/>
      <c r="AE513" s="55">
        <f t="shared" si="61"/>
        <v>0.75806451612903225</v>
      </c>
      <c r="AF513" s="55" t="e">
        <f t="shared" si="62"/>
        <v>#DIV/0!</v>
      </c>
      <c r="AG513" s="55" t="e">
        <f t="shared" si="63"/>
        <v>#DIV/0!</v>
      </c>
      <c r="AH513" s="55" t="e">
        <f t="shared" si="64"/>
        <v>#DIV/0!</v>
      </c>
    </row>
    <row r="514" spans="1:34" s="40" customFormat="1" ht="12" x14ac:dyDescent="0.2">
      <c r="A514" s="118" t="s">
        <v>447</v>
      </c>
      <c r="B514" s="118" t="s">
        <v>163</v>
      </c>
      <c r="C514" s="118" t="s">
        <v>245</v>
      </c>
      <c r="D514" s="118" t="s">
        <v>506</v>
      </c>
      <c r="E514" s="118" t="s">
        <v>163</v>
      </c>
      <c r="F514" s="119" t="s">
        <v>245</v>
      </c>
      <c r="G514" s="120"/>
      <c r="H514" s="120"/>
      <c r="I514" s="120"/>
      <c r="J514" s="30">
        <v>3</v>
      </c>
      <c r="K514" s="120"/>
      <c r="L514" s="120"/>
      <c r="M514" s="120"/>
      <c r="N514" s="30">
        <v>27</v>
      </c>
      <c r="O514" s="120"/>
      <c r="P514" s="120"/>
      <c r="Q514" s="120"/>
      <c r="R514" s="30">
        <v>0</v>
      </c>
      <c r="S514" s="56" t="e">
        <f t="shared" si="57"/>
        <v>#DIV/0!</v>
      </c>
      <c r="T514" s="56" t="e">
        <f t="shared" si="58"/>
        <v>#DIV/0!</v>
      </c>
      <c r="U514" s="56" t="e">
        <f t="shared" si="59"/>
        <v>#DIV/0!</v>
      </c>
      <c r="V514" s="57">
        <f t="shared" si="60"/>
        <v>0</v>
      </c>
      <c r="W514" s="120"/>
      <c r="X514" s="120"/>
      <c r="Y514" s="120"/>
      <c r="Z514" s="30">
        <v>4035</v>
      </c>
      <c r="AA514" s="120"/>
      <c r="AB514" s="120"/>
      <c r="AC514" s="120"/>
      <c r="AD514" s="30">
        <v>1985</v>
      </c>
      <c r="AE514" s="55" t="e">
        <f t="shared" si="61"/>
        <v>#DIV/0!</v>
      </c>
      <c r="AF514" s="55" t="e">
        <f t="shared" si="62"/>
        <v>#DIV/0!</v>
      </c>
      <c r="AG514" s="55" t="e">
        <f t="shared" si="63"/>
        <v>#DIV/0!</v>
      </c>
      <c r="AH514" s="55">
        <f t="shared" si="64"/>
        <v>0.49194547707558861</v>
      </c>
    </row>
    <row r="515" spans="1:34" s="40" customFormat="1" ht="12" x14ac:dyDescent="0.2">
      <c r="A515" s="118" t="s">
        <v>447</v>
      </c>
      <c r="B515" s="118" t="s">
        <v>163</v>
      </c>
      <c r="C515" s="118" t="s">
        <v>245</v>
      </c>
      <c r="D515" s="118" t="s">
        <v>459</v>
      </c>
      <c r="E515" s="118" t="s">
        <v>163</v>
      </c>
      <c r="F515" s="119" t="s">
        <v>245</v>
      </c>
      <c r="G515" s="30">
        <v>8</v>
      </c>
      <c r="H515" s="120"/>
      <c r="I515" s="120"/>
      <c r="J515" s="120"/>
      <c r="K515" s="30">
        <v>4</v>
      </c>
      <c r="L515" s="120"/>
      <c r="M515" s="120"/>
      <c r="N515" s="120"/>
      <c r="O515" s="30">
        <v>4</v>
      </c>
      <c r="P515" s="120"/>
      <c r="Q515" s="120"/>
      <c r="R515" s="120"/>
      <c r="S515" s="56">
        <f t="shared" si="57"/>
        <v>1</v>
      </c>
      <c r="T515" s="56" t="e">
        <f t="shared" si="58"/>
        <v>#DIV/0!</v>
      </c>
      <c r="U515" s="56" t="e">
        <f t="shared" si="59"/>
        <v>#DIV/0!</v>
      </c>
      <c r="V515" s="57" t="e">
        <f t="shared" si="60"/>
        <v>#DIV/0!</v>
      </c>
      <c r="W515" s="30">
        <v>23660</v>
      </c>
      <c r="X515" s="120"/>
      <c r="Y515" s="120"/>
      <c r="Z515" s="120"/>
      <c r="AA515" s="30">
        <v>19970</v>
      </c>
      <c r="AB515" s="120"/>
      <c r="AC515" s="120"/>
      <c r="AD515" s="120"/>
      <c r="AE515" s="55">
        <f t="shared" si="61"/>
        <v>0.84404057480980554</v>
      </c>
      <c r="AF515" s="55" t="e">
        <f t="shared" si="62"/>
        <v>#DIV/0!</v>
      </c>
      <c r="AG515" s="55" t="e">
        <f t="shared" si="63"/>
        <v>#DIV/0!</v>
      </c>
      <c r="AH515" s="55" t="e">
        <f t="shared" si="64"/>
        <v>#DIV/0!</v>
      </c>
    </row>
    <row r="516" spans="1:34" s="40" customFormat="1" ht="12" x14ac:dyDescent="0.2">
      <c r="A516" s="118" t="s">
        <v>451</v>
      </c>
      <c r="B516" s="118" t="s">
        <v>167</v>
      </c>
      <c r="C516" s="118" t="s">
        <v>245</v>
      </c>
      <c r="D516" s="118" t="s">
        <v>448</v>
      </c>
      <c r="E516" s="118" t="s">
        <v>164</v>
      </c>
      <c r="F516" s="119" t="s">
        <v>245</v>
      </c>
      <c r="G516" s="30">
        <v>102</v>
      </c>
      <c r="H516" s="30">
        <v>34</v>
      </c>
      <c r="I516" s="30">
        <v>7</v>
      </c>
      <c r="J516" s="30">
        <v>2</v>
      </c>
      <c r="K516" s="30">
        <v>1938</v>
      </c>
      <c r="L516" s="30">
        <v>514</v>
      </c>
      <c r="M516" s="30">
        <v>133</v>
      </c>
      <c r="N516" s="30">
        <v>38</v>
      </c>
      <c r="O516" s="30">
        <v>1004</v>
      </c>
      <c r="P516" s="30">
        <v>287</v>
      </c>
      <c r="Q516" s="30">
        <v>66</v>
      </c>
      <c r="R516" s="30">
        <v>22</v>
      </c>
      <c r="S516" s="56">
        <f t="shared" si="57"/>
        <v>0.51805985552115585</v>
      </c>
      <c r="T516" s="56">
        <f t="shared" si="58"/>
        <v>0.55836575875486383</v>
      </c>
      <c r="U516" s="56">
        <f t="shared" si="59"/>
        <v>0.49624060150375937</v>
      </c>
      <c r="V516" s="57">
        <f t="shared" si="60"/>
        <v>0.57894736842105265</v>
      </c>
      <c r="W516" s="30">
        <v>145080</v>
      </c>
      <c r="X516" s="30">
        <v>69390</v>
      </c>
      <c r="Y516" s="30">
        <v>22000</v>
      </c>
      <c r="Z516" s="30">
        <v>8000</v>
      </c>
      <c r="AA516" s="30">
        <v>20830</v>
      </c>
      <c r="AB516" s="30">
        <v>9495</v>
      </c>
      <c r="AC516" s="30">
        <v>1290</v>
      </c>
      <c r="AD516" s="30">
        <v>900</v>
      </c>
      <c r="AE516" s="55">
        <f t="shared" si="61"/>
        <v>0.14357595809208712</v>
      </c>
      <c r="AF516" s="55">
        <f t="shared" si="62"/>
        <v>0.13683527885862518</v>
      </c>
      <c r="AG516" s="55">
        <f t="shared" si="63"/>
        <v>5.8636363636363639E-2</v>
      </c>
      <c r="AH516" s="55">
        <f t="shared" si="64"/>
        <v>0.1125</v>
      </c>
    </row>
    <row r="517" spans="1:34" s="40" customFormat="1" ht="12" x14ac:dyDescent="0.2">
      <c r="A517" s="118" t="s">
        <v>451</v>
      </c>
      <c r="B517" s="118" t="s">
        <v>167</v>
      </c>
      <c r="C517" s="118" t="s">
        <v>245</v>
      </c>
      <c r="D517" s="118" t="s">
        <v>458</v>
      </c>
      <c r="E517" s="118" t="s">
        <v>174</v>
      </c>
      <c r="F517" s="119" t="s">
        <v>245</v>
      </c>
      <c r="G517" s="30">
        <v>12</v>
      </c>
      <c r="H517" s="30">
        <v>5</v>
      </c>
      <c r="I517" s="120"/>
      <c r="J517" s="30">
        <v>1</v>
      </c>
      <c r="K517" s="30">
        <v>228</v>
      </c>
      <c r="L517" s="30">
        <v>81</v>
      </c>
      <c r="M517" s="120"/>
      <c r="N517" s="30">
        <v>19</v>
      </c>
      <c r="O517" s="30">
        <v>129</v>
      </c>
      <c r="P517" s="30">
        <v>28</v>
      </c>
      <c r="Q517" s="120"/>
      <c r="R517" s="30">
        <v>17</v>
      </c>
      <c r="S517" s="56">
        <f t="shared" si="57"/>
        <v>0.56578947368421051</v>
      </c>
      <c r="T517" s="56">
        <f t="shared" si="58"/>
        <v>0.34567901234567899</v>
      </c>
      <c r="U517" s="56" t="e">
        <f t="shared" si="59"/>
        <v>#DIV/0!</v>
      </c>
      <c r="V517" s="57">
        <f t="shared" si="60"/>
        <v>0.89473684210526316</v>
      </c>
      <c r="W517" s="30">
        <v>16800</v>
      </c>
      <c r="X517" s="30">
        <v>12402</v>
      </c>
      <c r="Y517" s="120"/>
      <c r="Z517" s="30">
        <v>4000</v>
      </c>
      <c r="AA517" s="30">
        <v>3150</v>
      </c>
      <c r="AB517" s="30">
        <v>3452</v>
      </c>
      <c r="AC517" s="120"/>
      <c r="AD517" s="30">
        <v>300</v>
      </c>
      <c r="AE517" s="55">
        <f t="shared" si="61"/>
        <v>0.1875</v>
      </c>
      <c r="AF517" s="55">
        <f t="shared" si="62"/>
        <v>0.27834220287050476</v>
      </c>
      <c r="AG517" s="55" t="e">
        <f t="shared" si="63"/>
        <v>#DIV/0!</v>
      </c>
      <c r="AH517" s="55">
        <f t="shared" si="64"/>
        <v>7.4999999999999997E-2</v>
      </c>
    </row>
    <row r="518" spans="1:34" s="40" customFormat="1" ht="12" x14ac:dyDescent="0.2">
      <c r="A518" s="118" t="s">
        <v>451</v>
      </c>
      <c r="B518" s="118" t="s">
        <v>167</v>
      </c>
      <c r="C518" s="118" t="s">
        <v>245</v>
      </c>
      <c r="D518" s="118" t="s">
        <v>449</v>
      </c>
      <c r="E518" s="118" t="s">
        <v>165</v>
      </c>
      <c r="F518" s="119" t="s">
        <v>245</v>
      </c>
      <c r="G518" s="120"/>
      <c r="H518" s="30">
        <v>3</v>
      </c>
      <c r="I518" s="120"/>
      <c r="J518" s="120"/>
      <c r="K518" s="120"/>
      <c r="L518" s="30">
        <v>0</v>
      </c>
      <c r="M518" s="120"/>
      <c r="N518" s="120"/>
      <c r="O518" s="120"/>
      <c r="P518" s="30">
        <v>0</v>
      </c>
      <c r="Q518" s="120"/>
      <c r="R518" s="120"/>
      <c r="S518" s="56" t="e">
        <f t="shared" si="57"/>
        <v>#DIV/0!</v>
      </c>
      <c r="T518" s="56" t="e">
        <f t="shared" si="58"/>
        <v>#DIV/0!</v>
      </c>
      <c r="U518" s="56" t="e">
        <f t="shared" si="59"/>
        <v>#DIV/0!</v>
      </c>
      <c r="V518" s="57" t="e">
        <f t="shared" si="60"/>
        <v>#DIV/0!</v>
      </c>
      <c r="W518" s="120"/>
      <c r="X518" s="30">
        <v>9300</v>
      </c>
      <c r="Y518" s="120"/>
      <c r="Z518" s="120"/>
      <c r="AA518" s="120"/>
      <c r="AB518" s="30">
        <v>1305</v>
      </c>
      <c r="AC518" s="120"/>
      <c r="AD518" s="120"/>
      <c r="AE518" s="55" t="e">
        <f t="shared" si="61"/>
        <v>#DIV/0!</v>
      </c>
      <c r="AF518" s="55">
        <f t="shared" si="62"/>
        <v>0.14032258064516129</v>
      </c>
      <c r="AG518" s="55" t="e">
        <f t="shared" si="63"/>
        <v>#DIV/0!</v>
      </c>
      <c r="AH518" s="55" t="e">
        <f t="shared" si="64"/>
        <v>#DIV/0!</v>
      </c>
    </row>
    <row r="519" spans="1:34" s="40" customFormat="1" ht="12" x14ac:dyDescent="0.2">
      <c r="A519" s="118" t="s">
        <v>451</v>
      </c>
      <c r="B519" s="118" t="s">
        <v>167</v>
      </c>
      <c r="C519" s="118" t="s">
        <v>245</v>
      </c>
      <c r="D519" s="118" t="s">
        <v>398</v>
      </c>
      <c r="E519" s="118" t="s">
        <v>160</v>
      </c>
      <c r="F519" s="119" t="s">
        <v>245</v>
      </c>
      <c r="G519" s="30">
        <v>4</v>
      </c>
      <c r="H519" s="30">
        <v>2</v>
      </c>
      <c r="I519" s="30">
        <v>1</v>
      </c>
      <c r="J519" s="120"/>
      <c r="K519" s="30">
        <v>76</v>
      </c>
      <c r="L519" s="30">
        <v>38</v>
      </c>
      <c r="M519" s="30">
        <v>19</v>
      </c>
      <c r="N519" s="120"/>
      <c r="O519" s="30">
        <v>48</v>
      </c>
      <c r="P519" s="30">
        <v>10</v>
      </c>
      <c r="Q519" s="30">
        <v>0</v>
      </c>
      <c r="R519" s="120"/>
      <c r="S519" s="56">
        <f t="shared" si="57"/>
        <v>0.63157894736842102</v>
      </c>
      <c r="T519" s="56">
        <f t="shared" si="58"/>
        <v>0.26315789473684209</v>
      </c>
      <c r="U519" s="56">
        <f t="shared" si="59"/>
        <v>0</v>
      </c>
      <c r="V519" s="57" t="e">
        <f t="shared" si="60"/>
        <v>#DIV/0!</v>
      </c>
      <c r="W519" s="30">
        <v>7200</v>
      </c>
      <c r="X519" s="30">
        <v>4400</v>
      </c>
      <c r="Y519" s="30">
        <v>4000</v>
      </c>
      <c r="Z519" s="120"/>
      <c r="AA519" s="30">
        <v>700</v>
      </c>
      <c r="AB519" s="30">
        <v>400</v>
      </c>
      <c r="AC519" s="30">
        <v>0</v>
      </c>
      <c r="AD519" s="120"/>
      <c r="AE519" s="55">
        <f t="shared" si="61"/>
        <v>9.7222222222222224E-2</v>
      </c>
      <c r="AF519" s="55">
        <f t="shared" si="62"/>
        <v>9.0909090909090912E-2</v>
      </c>
      <c r="AG519" s="55">
        <f t="shared" si="63"/>
        <v>0</v>
      </c>
      <c r="AH519" s="55" t="e">
        <f t="shared" si="64"/>
        <v>#DIV/0!</v>
      </c>
    </row>
    <row r="520" spans="1:34" s="40" customFormat="1" ht="12" x14ac:dyDescent="0.2">
      <c r="A520" s="118" t="s">
        <v>451</v>
      </c>
      <c r="B520" s="118" t="s">
        <v>167</v>
      </c>
      <c r="C520" s="118" t="s">
        <v>245</v>
      </c>
      <c r="D520" s="118" t="s">
        <v>498</v>
      </c>
      <c r="E520" s="118" t="s">
        <v>209</v>
      </c>
      <c r="F520" s="119" t="s">
        <v>245</v>
      </c>
      <c r="G520" s="30">
        <v>2</v>
      </c>
      <c r="H520" s="30">
        <v>1</v>
      </c>
      <c r="I520" s="120"/>
      <c r="J520" s="120"/>
      <c r="K520" s="30">
        <v>38</v>
      </c>
      <c r="L520" s="30">
        <v>0</v>
      </c>
      <c r="M520" s="120"/>
      <c r="N520" s="120"/>
      <c r="O520" s="30">
        <v>9</v>
      </c>
      <c r="P520" s="30">
        <v>0</v>
      </c>
      <c r="Q520" s="120"/>
      <c r="R520" s="120"/>
      <c r="S520" s="56">
        <f t="shared" si="57"/>
        <v>0.23684210526315788</v>
      </c>
      <c r="T520" s="56" t="e">
        <f t="shared" si="58"/>
        <v>#DIV/0!</v>
      </c>
      <c r="U520" s="56" t="e">
        <f t="shared" si="59"/>
        <v>#DIV/0!</v>
      </c>
      <c r="V520" s="57" t="e">
        <f t="shared" si="60"/>
        <v>#DIV/0!</v>
      </c>
      <c r="W520" s="30">
        <v>2800</v>
      </c>
      <c r="X520" s="30">
        <v>3100</v>
      </c>
      <c r="Y520" s="120"/>
      <c r="Z520" s="120"/>
      <c r="AA520" s="30">
        <v>730</v>
      </c>
      <c r="AB520" s="30">
        <v>1109</v>
      </c>
      <c r="AC520" s="120"/>
      <c r="AD520" s="120"/>
      <c r="AE520" s="55">
        <f t="shared" si="61"/>
        <v>0.26071428571428573</v>
      </c>
      <c r="AF520" s="55">
        <f t="shared" si="62"/>
        <v>0.35774193548387095</v>
      </c>
      <c r="AG520" s="55" t="e">
        <f t="shared" si="63"/>
        <v>#DIV/0!</v>
      </c>
      <c r="AH520" s="55" t="e">
        <f t="shared" si="64"/>
        <v>#DIV/0!</v>
      </c>
    </row>
    <row r="521" spans="1:34" s="40" customFormat="1" ht="12" x14ac:dyDescent="0.2">
      <c r="A521" s="118" t="s">
        <v>451</v>
      </c>
      <c r="B521" s="118" t="s">
        <v>167</v>
      </c>
      <c r="C521" s="118" t="s">
        <v>245</v>
      </c>
      <c r="D521" s="118" t="s">
        <v>447</v>
      </c>
      <c r="E521" s="118" t="s">
        <v>163</v>
      </c>
      <c r="F521" s="119" t="s">
        <v>245</v>
      </c>
      <c r="G521" s="30">
        <v>4</v>
      </c>
      <c r="H521" s="120"/>
      <c r="I521" s="120"/>
      <c r="J521" s="120"/>
      <c r="K521" s="30">
        <v>76</v>
      </c>
      <c r="L521" s="120"/>
      <c r="M521" s="120"/>
      <c r="N521" s="120"/>
      <c r="O521" s="30">
        <v>27</v>
      </c>
      <c r="P521" s="120"/>
      <c r="Q521" s="120"/>
      <c r="R521" s="120"/>
      <c r="S521" s="56">
        <f t="shared" si="57"/>
        <v>0.35526315789473684</v>
      </c>
      <c r="T521" s="56" t="e">
        <f t="shared" si="58"/>
        <v>#DIV/0!</v>
      </c>
      <c r="U521" s="56" t="e">
        <f t="shared" si="59"/>
        <v>#DIV/0!</v>
      </c>
      <c r="V521" s="57" t="e">
        <f t="shared" si="60"/>
        <v>#DIV/0!</v>
      </c>
      <c r="W521" s="30">
        <v>5600</v>
      </c>
      <c r="X521" s="120"/>
      <c r="Y521" s="120"/>
      <c r="Z521" s="120"/>
      <c r="AA521" s="30">
        <v>1920</v>
      </c>
      <c r="AB521" s="120"/>
      <c r="AC521" s="120"/>
      <c r="AD521" s="120"/>
      <c r="AE521" s="55">
        <f t="shared" si="61"/>
        <v>0.34285714285714286</v>
      </c>
      <c r="AF521" s="55" t="e">
        <f t="shared" si="62"/>
        <v>#DIV/0!</v>
      </c>
      <c r="AG521" s="55" t="e">
        <f t="shared" si="63"/>
        <v>#DIV/0!</v>
      </c>
      <c r="AH521" s="55" t="e">
        <f t="shared" si="64"/>
        <v>#DIV/0!</v>
      </c>
    </row>
    <row r="522" spans="1:34" s="40" customFormat="1" ht="12" x14ac:dyDescent="0.2">
      <c r="A522" s="118" t="s">
        <v>451</v>
      </c>
      <c r="B522" s="118" t="s">
        <v>167</v>
      </c>
      <c r="C522" s="118" t="s">
        <v>245</v>
      </c>
      <c r="D522" s="118" t="s">
        <v>461</v>
      </c>
      <c r="E522" s="118" t="s">
        <v>176</v>
      </c>
      <c r="F522" s="119" t="s">
        <v>245</v>
      </c>
      <c r="G522" s="120"/>
      <c r="H522" s="120"/>
      <c r="I522" s="30">
        <v>1</v>
      </c>
      <c r="J522" s="120"/>
      <c r="K522" s="120"/>
      <c r="L522" s="120"/>
      <c r="M522" s="30">
        <v>19</v>
      </c>
      <c r="N522" s="120"/>
      <c r="O522" s="120"/>
      <c r="P522" s="120"/>
      <c r="Q522" s="30">
        <v>0</v>
      </c>
      <c r="R522" s="120"/>
      <c r="S522" s="56" t="e">
        <f t="shared" ref="S522:S585" si="65">+O522/K522</f>
        <v>#DIV/0!</v>
      </c>
      <c r="T522" s="56" t="e">
        <f t="shared" ref="T522:T585" si="66">+P522/L522</f>
        <v>#DIV/0!</v>
      </c>
      <c r="U522" s="56">
        <f t="shared" ref="U522:U585" si="67">+Q522/M522</f>
        <v>0</v>
      </c>
      <c r="V522" s="57" t="e">
        <f t="shared" ref="V522:V585" si="68">+R522/N522</f>
        <v>#DIV/0!</v>
      </c>
      <c r="W522" s="120"/>
      <c r="X522" s="120"/>
      <c r="Y522" s="30">
        <v>3000</v>
      </c>
      <c r="Z522" s="120"/>
      <c r="AA522" s="120"/>
      <c r="AB522" s="120"/>
      <c r="AC522" s="30">
        <v>0</v>
      </c>
      <c r="AD522" s="120"/>
      <c r="AE522" s="55" t="e">
        <f t="shared" ref="AE522:AE585" si="69">+AA522/W522</f>
        <v>#DIV/0!</v>
      </c>
      <c r="AF522" s="55" t="e">
        <f t="shared" ref="AF522:AF585" si="70">+AB522/X522</f>
        <v>#DIV/0!</v>
      </c>
      <c r="AG522" s="55">
        <f t="shared" ref="AG522:AG585" si="71">+AC522/Y522</f>
        <v>0</v>
      </c>
      <c r="AH522" s="55" t="e">
        <f t="shared" ref="AH522:AH585" si="72">+AD522/Z522</f>
        <v>#DIV/0!</v>
      </c>
    </row>
    <row r="523" spans="1:34" s="40" customFormat="1" ht="12" x14ac:dyDescent="0.2">
      <c r="A523" s="118" t="s">
        <v>498</v>
      </c>
      <c r="B523" s="118" t="s">
        <v>209</v>
      </c>
      <c r="C523" s="118" t="s">
        <v>245</v>
      </c>
      <c r="D523" s="118" t="s">
        <v>448</v>
      </c>
      <c r="E523" s="118" t="s">
        <v>164</v>
      </c>
      <c r="F523" s="119" t="s">
        <v>245</v>
      </c>
      <c r="G523" s="30">
        <v>6</v>
      </c>
      <c r="H523" s="30">
        <v>9</v>
      </c>
      <c r="I523" s="30">
        <v>1</v>
      </c>
      <c r="J523" s="120"/>
      <c r="K523" s="30">
        <v>114</v>
      </c>
      <c r="L523" s="30">
        <v>152</v>
      </c>
      <c r="M523" s="30">
        <v>19</v>
      </c>
      <c r="N523" s="120"/>
      <c r="O523" s="30">
        <v>19</v>
      </c>
      <c r="P523" s="30">
        <v>7</v>
      </c>
      <c r="Q523" s="30">
        <v>12</v>
      </c>
      <c r="R523" s="120"/>
      <c r="S523" s="56">
        <f t="shared" si="65"/>
        <v>0.16666666666666666</v>
      </c>
      <c r="T523" s="56">
        <f t="shared" si="66"/>
        <v>4.6052631578947366E-2</v>
      </c>
      <c r="U523" s="56">
        <f t="shared" si="67"/>
        <v>0.63157894736842102</v>
      </c>
      <c r="V523" s="57" t="e">
        <f t="shared" si="68"/>
        <v>#DIV/0!</v>
      </c>
      <c r="W523" s="30">
        <v>8400</v>
      </c>
      <c r="X523" s="30">
        <v>17500</v>
      </c>
      <c r="Y523" s="30">
        <v>3000</v>
      </c>
      <c r="Z523" s="120"/>
      <c r="AA523" s="30">
        <v>1600</v>
      </c>
      <c r="AB523" s="30">
        <v>200</v>
      </c>
      <c r="AC523" s="30">
        <v>350</v>
      </c>
      <c r="AD523" s="120"/>
      <c r="AE523" s="55">
        <f t="shared" si="69"/>
        <v>0.19047619047619047</v>
      </c>
      <c r="AF523" s="55">
        <f t="shared" si="70"/>
        <v>1.1428571428571429E-2</v>
      </c>
      <c r="AG523" s="55">
        <f t="shared" si="71"/>
        <v>0.11666666666666667</v>
      </c>
      <c r="AH523" s="55" t="e">
        <f t="shared" si="72"/>
        <v>#DIV/0!</v>
      </c>
    </row>
    <row r="524" spans="1:34" s="40" customFormat="1" ht="12" x14ac:dyDescent="0.2">
      <c r="A524" s="118" t="s">
        <v>498</v>
      </c>
      <c r="B524" s="118" t="s">
        <v>209</v>
      </c>
      <c r="C524" s="118" t="s">
        <v>245</v>
      </c>
      <c r="D524" s="118" t="s">
        <v>458</v>
      </c>
      <c r="E524" s="118" t="s">
        <v>174</v>
      </c>
      <c r="F524" s="119" t="s">
        <v>245</v>
      </c>
      <c r="G524" s="30">
        <v>1</v>
      </c>
      <c r="H524" s="30">
        <v>2</v>
      </c>
      <c r="I524" s="120"/>
      <c r="J524" s="120"/>
      <c r="K524" s="30">
        <v>19</v>
      </c>
      <c r="L524" s="30">
        <v>38</v>
      </c>
      <c r="M524" s="120"/>
      <c r="N524" s="120"/>
      <c r="O524" s="30">
        <v>0</v>
      </c>
      <c r="P524" s="30">
        <v>0</v>
      </c>
      <c r="Q524" s="120"/>
      <c r="R524" s="120"/>
      <c r="S524" s="56">
        <f t="shared" si="65"/>
        <v>0</v>
      </c>
      <c r="T524" s="56">
        <f t="shared" si="66"/>
        <v>0</v>
      </c>
      <c r="U524" s="56" t="e">
        <f t="shared" si="67"/>
        <v>#DIV/0!</v>
      </c>
      <c r="V524" s="57" t="e">
        <f t="shared" si="68"/>
        <v>#DIV/0!</v>
      </c>
      <c r="W524" s="30">
        <v>1400</v>
      </c>
      <c r="X524" s="30">
        <v>2800</v>
      </c>
      <c r="Y524" s="120"/>
      <c r="Z524" s="120"/>
      <c r="AA524" s="30">
        <v>0</v>
      </c>
      <c r="AB524" s="30">
        <v>0</v>
      </c>
      <c r="AC524" s="120"/>
      <c r="AD524" s="120"/>
      <c r="AE524" s="55">
        <f t="shared" si="69"/>
        <v>0</v>
      </c>
      <c r="AF524" s="55">
        <f t="shared" si="70"/>
        <v>0</v>
      </c>
      <c r="AG524" s="55" t="e">
        <f t="shared" si="71"/>
        <v>#DIV/0!</v>
      </c>
      <c r="AH524" s="55" t="e">
        <f t="shared" si="72"/>
        <v>#DIV/0!</v>
      </c>
    </row>
    <row r="525" spans="1:34" s="40" customFormat="1" ht="12" x14ac:dyDescent="0.2">
      <c r="A525" s="118" t="s">
        <v>498</v>
      </c>
      <c r="B525" s="118" t="s">
        <v>209</v>
      </c>
      <c r="C525" s="118" t="s">
        <v>245</v>
      </c>
      <c r="D525" s="118" t="s">
        <v>398</v>
      </c>
      <c r="E525" s="118" t="s">
        <v>160</v>
      </c>
      <c r="F525" s="119" t="s">
        <v>245</v>
      </c>
      <c r="G525" s="120"/>
      <c r="H525" s="30">
        <v>1</v>
      </c>
      <c r="I525" s="120"/>
      <c r="J525" s="120"/>
      <c r="K525" s="120"/>
      <c r="L525" s="30">
        <v>19</v>
      </c>
      <c r="M525" s="120"/>
      <c r="N525" s="120"/>
      <c r="O525" s="120"/>
      <c r="P525" s="30">
        <v>4</v>
      </c>
      <c r="Q525" s="120"/>
      <c r="R525" s="120"/>
      <c r="S525" s="56" t="e">
        <f t="shared" si="65"/>
        <v>#DIV/0!</v>
      </c>
      <c r="T525" s="56">
        <f t="shared" si="66"/>
        <v>0.21052631578947367</v>
      </c>
      <c r="U525" s="56" t="e">
        <f t="shared" si="67"/>
        <v>#DIV/0!</v>
      </c>
      <c r="V525" s="57" t="e">
        <f t="shared" si="68"/>
        <v>#DIV/0!</v>
      </c>
      <c r="W525" s="120"/>
      <c r="X525" s="30">
        <v>3000</v>
      </c>
      <c r="Y525" s="120"/>
      <c r="Z525" s="120"/>
      <c r="AA525" s="120"/>
      <c r="AB525" s="30">
        <v>0</v>
      </c>
      <c r="AC525" s="120"/>
      <c r="AD525" s="120"/>
      <c r="AE525" s="55" t="e">
        <f t="shared" si="69"/>
        <v>#DIV/0!</v>
      </c>
      <c r="AF525" s="55">
        <f t="shared" si="70"/>
        <v>0</v>
      </c>
      <c r="AG525" s="55" t="e">
        <f t="shared" si="71"/>
        <v>#DIV/0!</v>
      </c>
      <c r="AH525" s="55" t="e">
        <f t="shared" si="72"/>
        <v>#DIV/0!</v>
      </c>
    </row>
    <row r="526" spans="1:34" s="40" customFormat="1" ht="12" x14ac:dyDescent="0.2">
      <c r="A526" s="118" t="s">
        <v>498</v>
      </c>
      <c r="B526" s="118" t="s">
        <v>209</v>
      </c>
      <c r="C526" s="118" t="s">
        <v>245</v>
      </c>
      <c r="D526" s="118" t="s">
        <v>454</v>
      </c>
      <c r="E526" s="118" t="s">
        <v>170</v>
      </c>
      <c r="F526" s="119" t="s">
        <v>245</v>
      </c>
      <c r="G526" s="120"/>
      <c r="H526" s="30">
        <v>1</v>
      </c>
      <c r="I526" s="120"/>
      <c r="J526" s="120"/>
      <c r="K526" s="120"/>
      <c r="L526" s="30">
        <v>19</v>
      </c>
      <c r="M526" s="120"/>
      <c r="N526" s="120"/>
      <c r="O526" s="120"/>
      <c r="P526" s="30">
        <v>9</v>
      </c>
      <c r="Q526" s="120"/>
      <c r="R526" s="120"/>
      <c r="S526" s="56" t="e">
        <f t="shared" si="65"/>
        <v>#DIV/0!</v>
      </c>
      <c r="T526" s="56">
        <f t="shared" si="66"/>
        <v>0.47368421052631576</v>
      </c>
      <c r="U526" s="56" t="e">
        <f t="shared" si="67"/>
        <v>#DIV/0!</v>
      </c>
      <c r="V526" s="57" t="e">
        <f t="shared" si="68"/>
        <v>#DIV/0!</v>
      </c>
      <c r="W526" s="120"/>
      <c r="X526" s="30">
        <v>3000</v>
      </c>
      <c r="Y526" s="120"/>
      <c r="Z526" s="120"/>
      <c r="AA526" s="120"/>
      <c r="AB526" s="30">
        <v>400</v>
      </c>
      <c r="AC526" s="120"/>
      <c r="AD526" s="120"/>
      <c r="AE526" s="55" t="e">
        <f t="shared" si="69"/>
        <v>#DIV/0!</v>
      </c>
      <c r="AF526" s="55">
        <f t="shared" si="70"/>
        <v>0.13333333333333333</v>
      </c>
      <c r="AG526" s="55" t="e">
        <f t="shared" si="71"/>
        <v>#DIV/0!</v>
      </c>
      <c r="AH526" s="55" t="e">
        <f t="shared" si="72"/>
        <v>#DIV/0!</v>
      </c>
    </row>
    <row r="527" spans="1:34" s="40" customFormat="1" ht="12" x14ac:dyDescent="0.2">
      <c r="A527" s="118" t="s">
        <v>498</v>
      </c>
      <c r="B527" s="118" t="s">
        <v>209</v>
      </c>
      <c r="C527" s="118" t="s">
        <v>245</v>
      </c>
      <c r="D527" s="118" t="s">
        <v>455</v>
      </c>
      <c r="E527" s="118" t="s">
        <v>171</v>
      </c>
      <c r="F527" s="119" t="s">
        <v>245</v>
      </c>
      <c r="G527" s="30">
        <v>1</v>
      </c>
      <c r="H527" s="120"/>
      <c r="I527" s="120"/>
      <c r="J527" s="120"/>
      <c r="K527" s="30">
        <v>19</v>
      </c>
      <c r="L527" s="120"/>
      <c r="M527" s="120"/>
      <c r="N527" s="120"/>
      <c r="O527" s="30">
        <v>13</v>
      </c>
      <c r="P527" s="120"/>
      <c r="Q527" s="120"/>
      <c r="R527" s="120"/>
      <c r="S527" s="56">
        <f t="shared" si="65"/>
        <v>0.68421052631578949</v>
      </c>
      <c r="T527" s="56" t="e">
        <f t="shared" si="66"/>
        <v>#DIV/0!</v>
      </c>
      <c r="U527" s="56" t="e">
        <f t="shared" si="67"/>
        <v>#DIV/0!</v>
      </c>
      <c r="V527" s="57" t="e">
        <f t="shared" si="68"/>
        <v>#DIV/0!</v>
      </c>
      <c r="W527" s="30">
        <v>1400</v>
      </c>
      <c r="X527" s="120"/>
      <c r="Y527" s="120"/>
      <c r="Z527" s="120"/>
      <c r="AA527" s="30">
        <v>0</v>
      </c>
      <c r="AB527" s="120"/>
      <c r="AC527" s="120"/>
      <c r="AD527" s="120"/>
      <c r="AE527" s="55">
        <f t="shared" si="69"/>
        <v>0</v>
      </c>
      <c r="AF527" s="55" t="e">
        <f t="shared" si="70"/>
        <v>#DIV/0!</v>
      </c>
      <c r="AG527" s="55" t="e">
        <f t="shared" si="71"/>
        <v>#DIV/0!</v>
      </c>
      <c r="AH527" s="55" t="e">
        <f t="shared" si="72"/>
        <v>#DIV/0!</v>
      </c>
    </row>
    <row r="528" spans="1:34" s="40" customFormat="1" ht="12" x14ac:dyDescent="0.2">
      <c r="A528" s="118" t="s">
        <v>455</v>
      </c>
      <c r="B528" s="118" t="s">
        <v>171</v>
      </c>
      <c r="C528" s="118" t="s">
        <v>245</v>
      </c>
      <c r="D528" s="118" t="s">
        <v>448</v>
      </c>
      <c r="E528" s="118" t="s">
        <v>164</v>
      </c>
      <c r="F528" s="119" t="s">
        <v>245</v>
      </c>
      <c r="G528" s="30">
        <v>26</v>
      </c>
      <c r="H528" s="30">
        <v>53</v>
      </c>
      <c r="I528" s="30">
        <v>42</v>
      </c>
      <c r="J528" s="30">
        <v>8</v>
      </c>
      <c r="K528" s="30">
        <v>494</v>
      </c>
      <c r="L528" s="30">
        <v>589</v>
      </c>
      <c r="M528" s="30">
        <v>798</v>
      </c>
      <c r="N528" s="30">
        <v>152</v>
      </c>
      <c r="O528" s="30">
        <v>152</v>
      </c>
      <c r="P528" s="30">
        <v>183</v>
      </c>
      <c r="Q528" s="30">
        <v>205</v>
      </c>
      <c r="R528" s="30">
        <v>30</v>
      </c>
      <c r="S528" s="56">
        <f t="shared" si="65"/>
        <v>0.30769230769230771</v>
      </c>
      <c r="T528" s="56">
        <f t="shared" si="66"/>
        <v>0.31069609507640067</v>
      </c>
      <c r="U528" s="56">
        <f t="shared" si="67"/>
        <v>0.25689223057644112</v>
      </c>
      <c r="V528" s="57">
        <f t="shared" si="68"/>
        <v>0.19736842105263158</v>
      </c>
      <c r="W528" s="30">
        <v>57500</v>
      </c>
      <c r="X528" s="30">
        <v>157700</v>
      </c>
      <c r="Y528" s="30">
        <v>134000</v>
      </c>
      <c r="Z528" s="30">
        <v>32000</v>
      </c>
      <c r="AA528" s="30">
        <v>10590</v>
      </c>
      <c r="AB528" s="30">
        <v>23597</v>
      </c>
      <c r="AC528" s="30">
        <v>15575</v>
      </c>
      <c r="AD528" s="30">
        <v>1385</v>
      </c>
      <c r="AE528" s="55">
        <f t="shared" si="69"/>
        <v>0.18417391304347827</v>
      </c>
      <c r="AF528" s="55">
        <f t="shared" si="70"/>
        <v>0.14963221306277744</v>
      </c>
      <c r="AG528" s="55">
        <f t="shared" si="71"/>
        <v>0.11623134328358209</v>
      </c>
      <c r="AH528" s="55">
        <f t="shared" si="72"/>
        <v>4.328125E-2</v>
      </c>
    </row>
    <row r="529" spans="1:34" s="40" customFormat="1" ht="12" x14ac:dyDescent="0.2">
      <c r="A529" s="118" t="s">
        <v>455</v>
      </c>
      <c r="B529" s="118" t="s">
        <v>171</v>
      </c>
      <c r="C529" s="118" t="s">
        <v>245</v>
      </c>
      <c r="D529" s="118" t="s">
        <v>492</v>
      </c>
      <c r="E529" s="118" t="s">
        <v>79</v>
      </c>
      <c r="F529" s="119" t="s">
        <v>245</v>
      </c>
      <c r="G529" s="30">
        <v>1</v>
      </c>
      <c r="H529" s="120"/>
      <c r="I529" s="120"/>
      <c r="J529" s="120"/>
      <c r="K529" s="30">
        <v>19</v>
      </c>
      <c r="L529" s="120"/>
      <c r="M529" s="120"/>
      <c r="N529" s="120"/>
      <c r="O529" s="30">
        <v>0</v>
      </c>
      <c r="P529" s="120"/>
      <c r="Q529" s="120"/>
      <c r="R529" s="120"/>
      <c r="S529" s="56">
        <f t="shared" si="65"/>
        <v>0</v>
      </c>
      <c r="T529" s="56" t="e">
        <f t="shared" si="66"/>
        <v>#DIV/0!</v>
      </c>
      <c r="U529" s="56" t="e">
        <f t="shared" si="67"/>
        <v>#DIV/0!</v>
      </c>
      <c r="V529" s="57" t="e">
        <f t="shared" si="68"/>
        <v>#DIV/0!</v>
      </c>
      <c r="W529" s="30">
        <v>1400</v>
      </c>
      <c r="X529" s="120"/>
      <c r="Y529" s="120"/>
      <c r="Z529" s="120"/>
      <c r="AA529" s="30">
        <v>0</v>
      </c>
      <c r="AB529" s="120"/>
      <c r="AC529" s="120"/>
      <c r="AD529" s="120"/>
      <c r="AE529" s="55">
        <f t="shared" si="69"/>
        <v>0</v>
      </c>
      <c r="AF529" s="55" t="e">
        <f t="shared" si="70"/>
        <v>#DIV/0!</v>
      </c>
      <c r="AG529" s="55" t="e">
        <f t="shared" si="71"/>
        <v>#DIV/0!</v>
      </c>
      <c r="AH529" s="55" t="e">
        <f t="shared" si="72"/>
        <v>#DIV/0!</v>
      </c>
    </row>
    <row r="530" spans="1:34" s="40" customFormat="1" ht="12" x14ac:dyDescent="0.2">
      <c r="A530" s="118" t="s">
        <v>455</v>
      </c>
      <c r="B530" s="118" t="s">
        <v>171</v>
      </c>
      <c r="C530" s="118" t="s">
        <v>245</v>
      </c>
      <c r="D530" s="118" t="s">
        <v>447</v>
      </c>
      <c r="E530" s="118" t="s">
        <v>163</v>
      </c>
      <c r="F530" s="119" t="s">
        <v>245</v>
      </c>
      <c r="G530" s="30">
        <v>7</v>
      </c>
      <c r="H530" s="30">
        <v>4</v>
      </c>
      <c r="I530" s="30">
        <v>3</v>
      </c>
      <c r="J530" s="30">
        <v>6</v>
      </c>
      <c r="K530" s="30">
        <v>133</v>
      </c>
      <c r="L530" s="30">
        <v>76</v>
      </c>
      <c r="M530" s="30">
        <v>57</v>
      </c>
      <c r="N530" s="30">
        <v>54</v>
      </c>
      <c r="O530" s="30">
        <v>33</v>
      </c>
      <c r="P530" s="30">
        <v>25</v>
      </c>
      <c r="Q530" s="30">
        <v>8</v>
      </c>
      <c r="R530" s="30">
        <v>25</v>
      </c>
      <c r="S530" s="56">
        <f t="shared" si="65"/>
        <v>0.24812030075187969</v>
      </c>
      <c r="T530" s="56">
        <f t="shared" si="66"/>
        <v>0.32894736842105265</v>
      </c>
      <c r="U530" s="56">
        <f t="shared" si="67"/>
        <v>0.14035087719298245</v>
      </c>
      <c r="V530" s="57">
        <f t="shared" si="68"/>
        <v>0.46296296296296297</v>
      </c>
      <c r="W530" s="30">
        <v>18800</v>
      </c>
      <c r="X530" s="30">
        <v>12000</v>
      </c>
      <c r="Y530" s="30">
        <v>9000</v>
      </c>
      <c r="Z530" s="30">
        <v>8070</v>
      </c>
      <c r="AA530" s="30">
        <v>3310</v>
      </c>
      <c r="AB530" s="30">
        <v>900</v>
      </c>
      <c r="AC530" s="30">
        <v>680</v>
      </c>
      <c r="AD530" s="30">
        <v>350</v>
      </c>
      <c r="AE530" s="55">
        <f t="shared" si="69"/>
        <v>0.17606382978723403</v>
      </c>
      <c r="AF530" s="55">
        <f t="shared" si="70"/>
        <v>7.4999999999999997E-2</v>
      </c>
      <c r="AG530" s="55">
        <f t="shared" si="71"/>
        <v>7.5555555555555556E-2</v>
      </c>
      <c r="AH530" s="55">
        <f t="shared" si="72"/>
        <v>4.3370508054522923E-2</v>
      </c>
    </row>
    <row r="531" spans="1:34" s="40" customFormat="1" ht="12" x14ac:dyDescent="0.2">
      <c r="A531" s="118" t="s">
        <v>455</v>
      </c>
      <c r="B531" s="118" t="s">
        <v>171</v>
      </c>
      <c r="C531" s="118" t="s">
        <v>245</v>
      </c>
      <c r="D531" s="118" t="s">
        <v>454</v>
      </c>
      <c r="E531" s="118" t="s">
        <v>170</v>
      </c>
      <c r="F531" s="119" t="s">
        <v>245</v>
      </c>
      <c r="G531" s="30">
        <v>69</v>
      </c>
      <c r="H531" s="30">
        <v>84</v>
      </c>
      <c r="I531" s="30">
        <v>71</v>
      </c>
      <c r="J531" s="30">
        <v>37</v>
      </c>
      <c r="K531" s="30">
        <v>1294</v>
      </c>
      <c r="L531" s="30">
        <v>991</v>
      </c>
      <c r="M531" s="30">
        <v>1349</v>
      </c>
      <c r="N531" s="30">
        <v>493</v>
      </c>
      <c r="O531" s="30">
        <v>555</v>
      </c>
      <c r="P531" s="30">
        <v>318</v>
      </c>
      <c r="Q531" s="30">
        <v>318</v>
      </c>
      <c r="R531" s="30">
        <v>191</v>
      </c>
      <c r="S531" s="56">
        <f t="shared" si="65"/>
        <v>0.42890262751159197</v>
      </c>
      <c r="T531" s="56">
        <f t="shared" si="66"/>
        <v>0.32088799192734613</v>
      </c>
      <c r="U531" s="56">
        <f t="shared" si="67"/>
        <v>0.2357301704966642</v>
      </c>
      <c r="V531" s="57">
        <f t="shared" si="68"/>
        <v>0.38742393509127787</v>
      </c>
      <c r="W531" s="30">
        <v>171910</v>
      </c>
      <c r="X531" s="30">
        <v>251620</v>
      </c>
      <c r="Y531" s="30">
        <v>235000</v>
      </c>
      <c r="Z531" s="30">
        <v>92515</v>
      </c>
      <c r="AA531" s="30">
        <v>66715</v>
      </c>
      <c r="AB531" s="30">
        <v>86327</v>
      </c>
      <c r="AC531" s="30">
        <v>68885</v>
      </c>
      <c r="AD531" s="30">
        <v>32910</v>
      </c>
      <c r="AE531" s="55">
        <f t="shared" si="69"/>
        <v>0.38808097260194285</v>
      </c>
      <c r="AF531" s="55">
        <f t="shared" si="70"/>
        <v>0.34308481042842381</v>
      </c>
      <c r="AG531" s="55">
        <f t="shared" si="71"/>
        <v>0.29312765957446807</v>
      </c>
      <c r="AH531" s="55">
        <f t="shared" si="72"/>
        <v>0.35572609847051828</v>
      </c>
    </row>
    <row r="532" spans="1:34" s="40" customFormat="1" ht="12" x14ac:dyDescent="0.2">
      <c r="A532" s="118" t="s">
        <v>455</v>
      </c>
      <c r="B532" s="118" t="s">
        <v>171</v>
      </c>
      <c r="C532" s="118" t="s">
        <v>245</v>
      </c>
      <c r="D532" s="118" t="s">
        <v>361</v>
      </c>
      <c r="E532" s="118" t="s">
        <v>79</v>
      </c>
      <c r="F532" s="119" t="s">
        <v>245</v>
      </c>
      <c r="G532" s="120"/>
      <c r="H532" s="120"/>
      <c r="I532" s="30">
        <v>1</v>
      </c>
      <c r="J532" s="120"/>
      <c r="K532" s="120"/>
      <c r="L532" s="120"/>
      <c r="M532" s="30">
        <v>19</v>
      </c>
      <c r="N532" s="120"/>
      <c r="O532" s="120"/>
      <c r="P532" s="120"/>
      <c r="Q532" s="30">
        <v>0</v>
      </c>
      <c r="R532" s="120"/>
      <c r="S532" s="56" t="e">
        <f t="shared" si="65"/>
        <v>#DIV/0!</v>
      </c>
      <c r="T532" s="56" t="e">
        <f t="shared" si="66"/>
        <v>#DIV/0!</v>
      </c>
      <c r="U532" s="56">
        <f t="shared" si="67"/>
        <v>0</v>
      </c>
      <c r="V532" s="57" t="e">
        <f t="shared" si="68"/>
        <v>#DIV/0!</v>
      </c>
      <c r="W532" s="120"/>
      <c r="X532" s="120"/>
      <c r="Y532" s="30">
        <v>4000</v>
      </c>
      <c r="Z532" s="120"/>
      <c r="AA532" s="120"/>
      <c r="AB532" s="120"/>
      <c r="AC532" s="30">
        <v>0</v>
      </c>
      <c r="AD532" s="120"/>
      <c r="AE532" s="55" t="e">
        <f t="shared" si="69"/>
        <v>#DIV/0!</v>
      </c>
      <c r="AF532" s="55" t="e">
        <f t="shared" si="70"/>
        <v>#DIV/0!</v>
      </c>
      <c r="AG532" s="55">
        <f t="shared" si="71"/>
        <v>0</v>
      </c>
      <c r="AH532" s="55" t="e">
        <f t="shared" si="72"/>
        <v>#DIV/0!</v>
      </c>
    </row>
    <row r="533" spans="1:34" s="40" customFormat="1" ht="12" x14ac:dyDescent="0.2">
      <c r="A533" s="118" t="s">
        <v>455</v>
      </c>
      <c r="B533" s="118" t="s">
        <v>171</v>
      </c>
      <c r="C533" s="118" t="s">
        <v>245</v>
      </c>
      <c r="D533" s="118" t="s">
        <v>398</v>
      </c>
      <c r="E533" s="118" t="s">
        <v>160</v>
      </c>
      <c r="F533" s="119" t="s">
        <v>245</v>
      </c>
      <c r="G533" s="30">
        <v>31</v>
      </c>
      <c r="H533" s="30">
        <v>30</v>
      </c>
      <c r="I533" s="30">
        <v>16</v>
      </c>
      <c r="J533" s="30">
        <v>12</v>
      </c>
      <c r="K533" s="30">
        <v>589</v>
      </c>
      <c r="L533" s="30">
        <v>402</v>
      </c>
      <c r="M533" s="30">
        <v>304</v>
      </c>
      <c r="N533" s="30">
        <v>228</v>
      </c>
      <c r="O533" s="30">
        <v>325</v>
      </c>
      <c r="P533" s="30">
        <v>156</v>
      </c>
      <c r="Q533" s="30">
        <v>117</v>
      </c>
      <c r="R533" s="30">
        <v>151</v>
      </c>
      <c r="S533" s="56">
        <f t="shared" si="65"/>
        <v>0.55178268251273344</v>
      </c>
      <c r="T533" s="56">
        <f t="shared" si="66"/>
        <v>0.38805970149253732</v>
      </c>
      <c r="U533" s="56">
        <f t="shared" si="67"/>
        <v>0.38486842105263158</v>
      </c>
      <c r="V533" s="57">
        <f t="shared" si="68"/>
        <v>0.66228070175438591</v>
      </c>
      <c r="W533" s="30">
        <v>84200</v>
      </c>
      <c r="X533" s="30">
        <v>94245</v>
      </c>
      <c r="Y533" s="30">
        <v>62000</v>
      </c>
      <c r="Z533" s="30">
        <v>48000</v>
      </c>
      <c r="AA533" s="30">
        <v>35040</v>
      </c>
      <c r="AB533" s="30">
        <v>35198</v>
      </c>
      <c r="AC533" s="30">
        <v>20425</v>
      </c>
      <c r="AD533" s="30">
        <v>16880</v>
      </c>
      <c r="AE533" s="55">
        <f t="shared" si="69"/>
        <v>0.41615201900237531</v>
      </c>
      <c r="AF533" s="55">
        <f t="shared" si="70"/>
        <v>0.37347339381399541</v>
      </c>
      <c r="AG533" s="55">
        <f t="shared" si="71"/>
        <v>0.32943548387096772</v>
      </c>
      <c r="AH533" s="55">
        <f t="shared" si="72"/>
        <v>0.35166666666666668</v>
      </c>
    </row>
    <row r="534" spans="1:34" s="40" customFormat="1" ht="12" x14ac:dyDescent="0.2">
      <c r="A534" s="118" t="s">
        <v>455</v>
      </c>
      <c r="B534" s="118" t="s">
        <v>171</v>
      </c>
      <c r="C534" s="118" t="s">
        <v>245</v>
      </c>
      <c r="D534" s="118" t="s">
        <v>498</v>
      </c>
      <c r="E534" s="118" t="s">
        <v>209</v>
      </c>
      <c r="F534" s="119" t="s">
        <v>245</v>
      </c>
      <c r="G534" s="120"/>
      <c r="H534" s="30">
        <v>7</v>
      </c>
      <c r="I534" s="30">
        <v>1</v>
      </c>
      <c r="J534" s="120"/>
      <c r="K534" s="120"/>
      <c r="L534" s="30">
        <v>76</v>
      </c>
      <c r="M534" s="30">
        <v>19</v>
      </c>
      <c r="N534" s="120"/>
      <c r="O534" s="120"/>
      <c r="P534" s="30">
        <v>17</v>
      </c>
      <c r="Q534" s="30">
        <v>8</v>
      </c>
      <c r="R534" s="120"/>
      <c r="S534" s="56" t="e">
        <f t="shared" si="65"/>
        <v>#DIV/0!</v>
      </c>
      <c r="T534" s="56">
        <f t="shared" si="66"/>
        <v>0.22368421052631579</v>
      </c>
      <c r="U534" s="56">
        <f t="shared" si="67"/>
        <v>0.42105263157894735</v>
      </c>
      <c r="V534" s="57" t="e">
        <f t="shared" si="68"/>
        <v>#DIV/0!</v>
      </c>
      <c r="W534" s="120"/>
      <c r="X534" s="30">
        <v>21300</v>
      </c>
      <c r="Y534" s="30">
        <v>3000</v>
      </c>
      <c r="Z534" s="120"/>
      <c r="AA534" s="120"/>
      <c r="AB534" s="30">
        <v>11403</v>
      </c>
      <c r="AC534" s="30">
        <v>100</v>
      </c>
      <c r="AD534" s="120"/>
      <c r="AE534" s="55" t="e">
        <f t="shared" si="69"/>
        <v>#DIV/0!</v>
      </c>
      <c r="AF534" s="55">
        <f t="shared" si="70"/>
        <v>0.53535211267605631</v>
      </c>
      <c r="AG534" s="55">
        <f t="shared" si="71"/>
        <v>3.3333333333333333E-2</v>
      </c>
      <c r="AH534" s="55" t="e">
        <f t="shared" si="72"/>
        <v>#DIV/0!</v>
      </c>
    </row>
    <row r="535" spans="1:34" s="40" customFormat="1" ht="12" x14ac:dyDescent="0.2">
      <c r="A535" s="118" t="s">
        <v>455</v>
      </c>
      <c r="B535" s="118" t="s">
        <v>171</v>
      </c>
      <c r="C535" s="118" t="s">
        <v>245</v>
      </c>
      <c r="D535" s="118" t="s">
        <v>458</v>
      </c>
      <c r="E535" s="118" t="s">
        <v>174</v>
      </c>
      <c r="F535" s="119" t="s">
        <v>245</v>
      </c>
      <c r="G535" s="30">
        <v>1</v>
      </c>
      <c r="H535" s="120"/>
      <c r="I535" s="120"/>
      <c r="J535" s="120"/>
      <c r="K535" s="30">
        <v>19</v>
      </c>
      <c r="L535" s="120"/>
      <c r="M535" s="120"/>
      <c r="N535" s="120"/>
      <c r="O535" s="30">
        <v>0</v>
      </c>
      <c r="P535" s="120"/>
      <c r="Q535" s="120"/>
      <c r="R535" s="120"/>
      <c r="S535" s="56">
        <f t="shared" si="65"/>
        <v>0</v>
      </c>
      <c r="T535" s="56" t="e">
        <f t="shared" si="66"/>
        <v>#DIV/0!</v>
      </c>
      <c r="U535" s="56" t="e">
        <f t="shared" si="67"/>
        <v>#DIV/0!</v>
      </c>
      <c r="V535" s="57" t="e">
        <f t="shared" si="68"/>
        <v>#DIV/0!</v>
      </c>
      <c r="W535" s="30">
        <v>1400</v>
      </c>
      <c r="X535" s="120"/>
      <c r="Y535" s="120"/>
      <c r="Z535" s="120"/>
      <c r="AA535" s="30">
        <v>0</v>
      </c>
      <c r="AB535" s="120"/>
      <c r="AC535" s="120"/>
      <c r="AD535" s="120"/>
      <c r="AE535" s="55">
        <f t="shared" si="69"/>
        <v>0</v>
      </c>
      <c r="AF535" s="55" t="e">
        <f t="shared" si="70"/>
        <v>#DIV/0!</v>
      </c>
      <c r="AG535" s="55" t="e">
        <f t="shared" si="71"/>
        <v>#DIV/0!</v>
      </c>
      <c r="AH535" s="55" t="e">
        <f t="shared" si="72"/>
        <v>#DIV/0!</v>
      </c>
    </row>
    <row r="536" spans="1:34" s="40" customFormat="1" ht="12" x14ac:dyDescent="0.2">
      <c r="A536" s="118" t="s">
        <v>461</v>
      </c>
      <c r="B536" s="118" t="s">
        <v>176</v>
      </c>
      <c r="C536" s="118" t="s">
        <v>245</v>
      </c>
      <c r="D536" s="118" t="s">
        <v>500</v>
      </c>
      <c r="E536" s="118" t="s">
        <v>211</v>
      </c>
      <c r="F536" s="119" t="s">
        <v>245</v>
      </c>
      <c r="G536" s="30">
        <v>5</v>
      </c>
      <c r="H536" s="30">
        <v>3</v>
      </c>
      <c r="I536" s="30">
        <v>7</v>
      </c>
      <c r="J536" s="120"/>
      <c r="K536" s="30">
        <v>0</v>
      </c>
      <c r="L536" s="30">
        <v>0</v>
      </c>
      <c r="M536" s="30">
        <v>0</v>
      </c>
      <c r="N536" s="120"/>
      <c r="O536" s="30">
        <v>0</v>
      </c>
      <c r="P536" s="30">
        <v>0</v>
      </c>
      <c r="Q536" s="30">
        <v>0</v>
      </c>
      <c r="R536" s="120"/>
      <c r="S536" s="56" t="e">
        <f t="shared" si="65"/>
        <v>#DIV/0!</v>
      </c>
      <c r="T536" s="56" t="e">
        <f t="shared" si="66"/>
        <v>#DIV/0!</v>
      </c>
      <c r="U536" s="56" t="e">
        <f t="shared" si="67"/>
        <v>#DIV/0!</v>
      </c>
      <c r="V536" s="57" t="e">
        <f t="shared" si="68"/>
        <v>#DIV/0!</v>
      </c>
      <c r="W536" s="30">
        <v>16400</v>
      </c>
      <c r="X536" s="30">
        <v>9300</v>
      </c>
      <c r="Y536" s="30">
        <v>22600</v>
      </c>
      <c r="Z536" s="120"/>
      <c r="AA536" s="30">
        <v>14470</v>
      </c>
      <c r="AB536" s="30">
        <v>8785</v>
      </c>
      <c r="AC536" s="30">
        <v>21260</v>
      </c>
      <c r="AD536" s="120"/>
      <c r="AE536" s="55">
        <f t="shared" si="69"/>
        <v>0.88231707317073171</v>
      </c>
      <c r="AF536" s="55">
        <f t="shared" si="70"/>
        <v>0.94462365591397845</v>
      </c>
      <c r="AG536" s="55">
        <f t="shared" si="71"/>
        <v>0.94070796460176986</v>
      </c>
      <c r="AH536" s="55" t="e">
        <f t="shared" si="72"/>
        <v>#DIV/0!</v>
      </c>
    </row>
    <row r="537" spans="1:34" s="40" customFormat="1" ht="12" x14ac:dyDescent="0.2">
      <c r="A537" s="118" t="s">
        <v>461</v>
      </c>
      <c r="B537" s="118" t="s">
        <v>176</v>
      </c>
      <c r="C537" s="118" t="s">
        <v>245</v>
      </c>
      <c r="D537" s="118" t="s">
        <v>248</v>
      </c>
      <c r="E537" s="118" t="s">
        <v>177</v>
      </c>
      <c r="F537" s="119" t="s">
        <v>245</v>
      </c>
      <c r="G537" s="30">
        <v>89</v>
      </c>
      <c r="H537" s="30">
        <v>128</v>
      </c>
      <c r="I537" s="30">
        <v>99</v>
      </c>
      <c r="J537" s="120"/>
      <c r="K537" s="30">
        <v>19</v>
      </c>
      <c r="L537" s="30">
        <v>0</v>
      </c>
      <c r="M537" s="30">
        <v>0</v>
      </c>
      <c r="N537" s="120"/>
      <c r="O537" s="30">
        <v>0</v>
      </c>
      <c r="P537" s="30">
        <v>0</v>
      </c>
      <c r="Q537" s="30">
        <v>0</v>
      </c>
      <c r="R537" s="120"/>
      <c r="S537" s="56">
        <f t="shared" si="65"/>
        <v>0</v>
      </c>
      <c r="T537" s="56" t="e">
        <f t="shared" si="66"/>
        <v>#DIV/0!</v>
      </c>
      <c r="U537" s="56" t="e">
        <f t="shared" si="67"/>
        <v>#DIV/0!</v>
      </c>
      <c r="V537" s="57" t="e">
        <f t="shared" si="68"/>
        <v>#DIV/0!</v>
      </c>
      <c r="W537" s="30">
        <v>338700</v>
      </c>
      <c r="X537" s="30">
        <v>432500</v>
      </c>
      <c r="Y537" s="30">
        <v>324500</v>
      </c>
      <c r="Z537" s="120"/>
      <c r="AA537" s="30">
        <v>232820</v>
      </c>
      <c r="AB537" s="30">
        <v>368239</v>
      </c>
      <c r="AC537" s="30">
        <v>281230</v>
      </c>
      <c r="AD537" s="120"/>
      <c r="AE537" s="55">
        <f t="shared" si="69"/>
        <v>0.68739297313256564</v>
      </c>
      <c r="AF537" s="55">
        <f t="shared" si="70"/>
        <v>0.85141965317919077</v>
      </c>
      <c r="AG537" s="55">
        <f t="shared" si="71"/>
        <v>0.86665639445300457</v>
      </c>
      <c r="AH537" s="55" t="e">
        <f t="shared" si="72"/>
        <v>#DIV/0!</v>
      </c>
    </row>
    <row r="538" spans="1:34" s="40" customFormat="1" ht="12" x14ac:dyDescent="0.2">
      <c r="A538" s="118" t="s">
        <v>461</v>
      </c>
      <c r="B538" s="118" t="s">
        <v>176</v>
      </c>
      <c r="C538" s="118" t="s">
        <v>245</v>
      </c>
      <c r="D538" s="118" t="s">
        <v>444</v>
      </c>
      <c r="E538" s="118" t="s">
        <v>161</v>
      </c>
      <c r="F538" s="119" t="s">
        <v>245</v>
      </c>
      <c r="G538" s="30">
        <v>10</v>
      </c>
      <c r="H538" s="30">
        <v>8</v>
      </c>
      <c r="I538" s="30">
        <v>2</v>
      </c>
      <c r="J538" s="120"/>
      <c r="K538" s="30">
        <v>19</v>
      </c>
      <c r="L538" s="30">
        <v>0</v>
      </c>
      <c r="M538" s="30">
        <v>0</v>
      </c>
      <c r="N538" s="120"/>
      <c r="O538" s="30">
        <v>18</v>
      </c>
      <c r="P538" s="30">
        <v>0</v>
      </c>
      <c r="Q538" s="30">
        <v>0</v>
      </c>
      <c r="R538" s="120"/>
      <c r="S538" s="56">
        <f t="shared" si="65"/>
        <v>0.94736842105263153</v>
      </c>
      <c r="T538" s="56" t="e">
        <f t="shared" si="66"/>
        <v>#DIV/0!</v>
      </c>
      <c r="U538" s="56" t="e">
        <f t="shared" si="67"/>
        <v>#DIV/0!</v>
      </c>
      <c r="V538" s="57" t="e">
        <f t="shared" si="68"/>
        <v>#DIV/0!</v>
      </c>
      <c r="W538" s="30">
        <v>36500</v>
      </c>
      <c r="X538" s="30">
        <v>27500</v>
      </c>
      <c r="Y538" s="30">
        <v>6200</v>
      </c>
      <c r="Z538" s="120"/>
      <c r="AA538" s="30">
        <v>30880</v>
      </c>
      <c r="AB538" s="30">
        <v>23945</v>
      </c>
      <c r="AC538" s="30">
        <v>6000</v>
      </c>
      <c r="AD538" s="120"/>
      <c r="AE538" s="55">
        <f t="shared" si="69"/>
        <v>0.84602739726027398</v>
      </c>
      <c r="AF538" s="55">
        <f t="shared" si="70"/>
        <v>0.87072727272727268</v>
      </c>
      <c r="AG538" s="55">
        <f t="shared" si="71"/>
        <v>0.967741935483871</v>
      </c>
      <c r="AH538" s="55" t="e">
        <f t="shared" si="72"/>
        <v>#DIV/0!</v>
      </c>
    </row>
    <row r="539" spans="1:34" s="40" customFormat="1" ht="12" x14ac:dyDescent="0.2">
      <c r="A539" s="118" t="s">
        <v>461</v>
      </c>
      <c r="B539" s="118" t="s">
        <v>176</v>
      </c>
      <c r="C539" s="118" t="s">
        <v>245</v>
      </c>
      <c r="D539" s="118" t="s">
        <v>398</v>
      </c>
      <c r="E539" s="118" t="s">
        <v>160</v>
      </c>
      <c r="F539" s="119" t="s">
        <v>245</v>
      </c>
      <c r="G539" s="30">
        <v>23</v>
      </c>
      <c r="H539" s="120"/>
      <c r="I539" s="30">
        <v>1</v>
      </c>
      <c r="J539" s="30">
        <v>3</v>
      </c>
      <c r="K539" s="30">
        <v>437</v>
      </c>
      <c r="L539" s="120"/>
      <c r="M539" s="30">
        <v>19</v>
      </c>
      <c r="N539" s="30">
        <v>27</v>
      </c>
      <c r="O539" s="30">
        <v>267</v>
      </c>
      <c r="P539" s="120"/>
      <c r="Q539" s="30">
        <v>0</v>
      </c>
      <c r="R539" s="30">
        <v>20</v>
      </c>
      <c r="S539" s="56">
        <f t="shared" si="65"/>
        <v>0.61098398169336388</v>
      </c>
      <c r="T539" s="56" t="e">
        <f t="shared" si="66"/>
        <v>#DIV/0!</v>
      </c>
      <c r="U539" s="56">
        <f t="shared" si="67"/>
        <v>0</v>
      </c>
      <c r="V539" s="57">
        <f t="shared" si="68"/>
        <v>0.7407407407407407</v>
      </c>
      <c r="W539" s="30">
        <v>64900</v>
      </c>
      <c r="X539" s="120"/>
      <c r="Y539" s="30">
        <v>3000</v>
      </c>
      <c r="Z539" s="30">
        <v>4140</v>
      </c>
      <c r="AA539" s="30">
        <v>20075</v>
      </c>
      <c r="AB539" s="120"/>
      <c r="AC539" s="30">
        <v>0</v>
      </c>
      <c r="AD539" s="30">
        <v>190</v>
      </c>
      <c r="AE539" s="55">
        <f t="shared" si="69"/>
        <v>0.30932203389830509</v>
      </c>
      <c r="AF539" s="55" t="e">
        <f t="shared" si="70"/>
        <v>#DIV/0!</v>
      </c>
      <c r="AG539" s="55">
        <f t="shared" si="71"/>
        <v>0</v>
      </c>
      <c r="AH539" s="55">
        <f t="shared" si="72"/>
        <v>4.5893719806763288E-2</v>
      </c>
    </row>
    <row r="540" spans="1:34" s="40" customFormat="1" ht="12" x14ac:dyDescent="0.2">
      <c r="A540" s="118" t="s">
        <v>461</v>
      </c>
      <c r="B540" s="118" t="s">
        <v>176</v>
      </c>
      <c r="C540" s="118" t="s">
        <v>245</v>
      </c>
      <c r="D540" s="118" t="s">
        <v>441</v>
      </c>
      <c r="E540" s="118" t="s">
        <v>158</v>
      </c>
      <c r="F540" s="119" t="s">
        <v>245</v>
      </c>
      <c r="G540" s="30">
        <v>4</v>
      </c>
      <c r="H540" s="120"/>
      <c r="I540" s="30">
        <v>1</v>
      </c>
      <c r="J540" s="30">
        <v>2</v>
      </c>
      <c r="K540" s="30">
        <v>57</v>
      </c>
      <c r="L540" s="120"/>
      <c r="M540" s="30">
        <v>0</v>
      </c>
      <c r="N540" s="30">
        <v>28</v>
      </c>
      <c r="O540" s="30">
        <v>22</v>
      </c>
      <c r="P540" s="120"/>
      <c r="Q540" s="30">
        <v>0</v>
      </c>
      <c r="R540" s="30">
        <v>11</v>
      </c>
      <c r="S540" s="56">
        <f t="shared" si="65"/>
        <v>0.38596491228070173</v>
      </c>
      <c r="T540" s="56" t="e">
        <f t="shared" si="66"/>
        <v>#DIV/0!</v>
      </c>
      <c r="U540" s="56" t="e">
        <f t="shared" si="67"/>
        <v>#DIV/0!</v>
      </c>
      <c r="V540" s="57">
        <f t="shared" si="68"/>
        <v>0.39285714285714285</v>
      </c>
      <c r="W540" s="30">
        <v>8800</v>
      </c>
      <c r="X540" s="120"/>
      <c r="Y540" s="30">
        <v>3000</v>
      </c>
      <c r="Z540" s="30">
        <v>5450</v>
      </c>
      <c r="AA540" s="30">
        <v>7185</v>
      </c>
      <c r="AB540" s="120"/>
      <c r="AC540" s="30">
        <v>3000</v>
      </c>
      <c r="AD540" s="30">
        <v>2500</v>
      </c>
      <c r="AE540" s="55">
        <f t="shared" si="69"/>
        <v>0.81647727272727277</v>
      </c>
      <c r="AF540" s="55" t="e">
        <f t="shared" si="70"/>
        <v>#DIV/0!</v>
      </c>
      <c r="AG540" s="55">
        <f t="shared" si="71"/>
        <v>1</v>
      </c>
      <c r="AH540" s="55">
        <f t="shared" si="72"/>
        <v>0.45871559633027525</v>
      </c>
    </row>
    <row r="541" spans="1:34" s="40" customFormat="1" ht="12" x14ac:dyDescent="0.2">
      <c r="A541" s="118" t="s">
        <v>461</v>
      </c>
      <c r="B541" s="118" t="s">
        <v>176</v>
      </c>
      <c r="C541" s="118" t="s">
        <v>245</v>
      </c>
      <c r="D541" s="118" t="s">
        <v>458</v>
      </c>
      <c r="E541" s="118" t="s">
        <v>174</v>
      </c>
      <c r="F541" s="119" t="s">
        <v>245</v>
      </c>
      <c r="G541" s="120"/>
      <c r="H541" s="120"/>
      <c r="I541" s="30">
        <v>1</v>
      </c>
      <c r="J541" s="120"/>
      <c r="K541" s="120"/>
      <c r="L541" s="120"/>
      <c r="M541" s="30">
        <v>0</v>
      </c>
      <c r="N541" s="120"/>
      <c r="O541" s="120"/>
      <c r="P541" s="120"/>
      <c r="Q541" s="30">
        <v>0</v>
      </c>
      <c r="R541" s="120"/>
      <c r="S541" s="56" t="e">
        <f t="shared" si="65"/>
        <v>#DIV/0!</v>
      </c>
      <c r="T541" s="56" t="e">
        <f t="shared" si="66"/>
        <v>#DIV/0!</v>
      </c>
      <c r="U541" s="56" t="e">
        <f t="shared" si="67"/>
        <v>#DIV/0!</v>
      </c>
      <c r="V541" s="57" t="e">
        <f t="shared" si="68"/>
        <v>#DIV/0!</v>
      </c>
      <c r="W541" s="120"/>
      <c r="X541" s="120"/>
      <c r="Y541" s="30">
        <v>3100</v>
      </c>
      <c r="Z541" s="120"/>
      <c r="AA541" s="120"/>
      <c r="AB541" s="120"/>
      <c r="AC541" s="30">
        <v>3000</v>
      </c>
      <c r="AD541" s="120"/>
      <c r="AE541" s="55" t="e">
        <f t="shared" si="69"/>
        <v>#DIV/0!</v>
      </c>
      <c r="AF541" s="55" t="e">
        <f t="shared" si="70"/>
        <v>#DIV/0!</v>
      </c>
      <c r="AG541" s="55">
        <f t="shared" si="71"/>
        <v>0.967741935483871</v>
      </c>
      <c r="AH541" s="55" t="e">
        <f t="shared" si="72"/>
        <v>#DIV/0!</v>
      </c>
    </row>
    <row r="542" spans="1:34" s="40" customFormat="1" ht="12" x14ac:dyDescent="0.2">
      <c r="A542" s="118" t="s">
        <v>461</v>
      </c>
      <c r="B542" s="118" t="s">
        <v>176</v>
      </c>
      <c r="C542" s="118" t="s">
        <v>245</v>
      </c>
      <c r="D542" s="118" t="s">
        <v>447</v>
      </c>
      <c r="E542" s="118" t="s">
        <v>163</v>
      </c>
      <c r="F542" s="119" t="s">
        <v>245</v>
      </c>
      <c r="G542" s="30">
        <v>1</v>
      </c>
      <c r="H542" s="120"/>
      <c r="I542" s="120"/>
      <c r="J542" s="120"/>
      <c r="K542" s="30">
        <v>0</v>
      </c>
      <c r="L542" s="120"/>
      <c r="M542" s="120"/>
      <c r="N542" s="120"/>
      <c r="O542" s="30">
        <v>0</v>
      </c>
      <c r="P542" s="120"/>
      <c r="Q542" s="120"/>
      <c r="R542" s="120"/>
      <c r="S542" s="56" t="e">
        <f t="shared" si="65"/>
        <v>#DIV/0!</v>
      </c>
      <c r="T542" s="56" t="e">
        <f t="shared" si="66"/>
        <v>#DIV/0!</v>
      </c>
      <c r="U542" s="56" t="e">
        <f t="shared" si="67"/>
        <v>#DIV/0!</v>
      </c>
      <c r="V542" s="57" t="e">
        <f t="shared" si="68"/>
        <v>#DIV/0!</v>
      </c>
      <c r="W542" s="30">
        <v>3100</v>
      </c>
      <c r="X542" s="120"/>
      <c r="Y542" s="120"/>
      <c r="Z542" s="120"/>
      <c r="AA542" s="30">
        <v>3100</v>
      </c>
      <c r="AB542" s="120"/>
      <c r="AC542" s="120"/>
      <c r="AD542" s="120"/>
      <c r="AE542" s="55">
        <f t="shared" si="69"/>
        <v>1</v>
      </c>
      <c r="AF542" s="55" t="e">
        <f t="shared" si="70"/>
        <v>#DIV/0!</v>
      </c>
      <c r="AG542" s="55" t="e">
        <f t="shared" si="71"/>
        <v>#DIV/0!</v>
      </c>
      <c r="AH542" s="55" t="e">
        <f t="shared" si="72"/>
        <v>#DIV/0!</v>
      </c>
    </row>
    <row r="543" spans="1:34" s="40" customFormat="1" ht="12" x14ac:dyDescent="0.2">
      <c r="A543" s="118" t="s">
        <v>461</v>
      </c>
      <c r="B543" s="118" t="s">
        <v>176</v>
      </c>
      <c r="C543" s="118" t="s">
        <v>245</v>
      </c>
      <c r="D543" s="118" t="s">
        <v>497</v>
      </c>
      <c r="E543" s="118" t="s">
        <v>208</v>
      </c>
      <c r="F543" s="119" t="s">
        <v>245</v>
      </c>
      <c r="G543" s="30">
        <v>1</v>
      </c>
      <c r="H543" s="120"/>
      <c r="I543" s="120"/>
      <c r="J543" s="120"/>
      <c r="K543" s="30">
        <v>19</v>
      </c>
      <c r="L543" s="120"/>
      <c r="M543" s="120"/>
      <c r="N543" s="120"/>
      <c r="O543" s="30">
        <v>13</v>
      </c>
      <c r="P543" s="120"/>
      <c r="Q543" s="120"/>
      <c r="R543" s="120"/>
      <c r="S543" s="56">
        <f t="shared" si="65"/>
        <v>0.68421052631578949</v>
      </c>
      <c r="T543" s="56" t="e">
        <f t="shared" si="66"/>
        <v>#DIV/0!</v>
      </c>
      <c r="U543" s="56" t="e">
        <f t="shared" si="67"/>
        <v>#DIV/0!</v>
      </c>
      <c r="V543" s="57" t="e">
        <f t="shared" si="68"/>
        <v>#DIV/0!</v>
      </c>
      <c r="W543" s="30">
        <v>3000</v>
      </c>
      <c r="X543" s="120"/>
      <c r="Y543" s="120"/>
      <c r="Z543" s="120"/>
      <c r="AA543" s="30">
        <v>1000</v>
      </c>
      <c r="AB543" s="120"/>
      <c r="AC543" s="120"/>
      <c r="AD543" s="120"/>
      <c r="AE543" s="55">
        <f t="shared" si="69"/>
        <v>0.33333333333333331</v>
      </c>
      <c r="AF543" s="55" t="e">
        <f t="shared" si="70"/>
        <v>#DIV/0!</v>
      </c>
      <c r="AG543" s="55" t="e">
        <f t="shared" si="71"/>
        <v>#DIV/0!</v>
      </c>
      <c r="AH543" s="55" t="e">
        <f t="shared" si="72"/>
        <v>#DIV/0!</v>
      </c>
    </row>
    <row r="544" spans="1:34" s="40" customFormat="1" ht="12" x14ac:dyDescent="0.2">
      <c r="A544" s="118" t="s">
        <v>461</v>
      </c>
      <c r="B544" s="118" t="s">
        <v>176</v>
      </c>
      <c r="C544" s="118" t="s">
        <v>245</v>
      </c>
      <c r="D544" s="118" t="s">
        <v>484</v>
      </c>
      <c r="E544" s="118" t="s">
        <v>176</v>
      </c>
      <c r="F544" s="119" t="s">
        <v>245</v>
      </c>
      <c r="G544" s="30">
        <v>25</v>
      </c>
      <c r="H544" s="120"/>
      <c r="I544" s="120"/>
      <c r="J544" s="30">
        <v>1</v>
      </c>
      <c r="K544" s="30">
        <v>475</v>
      </c>
      <c r="L544" s="120"/>
      <c r="M544" s="120"/>
      <c r="N544" s="30">
        <v>19</v>
      </c>
      <c r="O544" s="30">
        <v>388</v>
      </c>
      <c r="P544" s="120"/>
      <c r="Q544" s="120"/>
      <c r="R544" s="30">
        <v>6</v>
      </c>
      <c r="S544" s="56">
        <f t="shared" si="65"/>
        <v>0.81684210526315792</v>
      </c>
      <c r="T544" s="56" t="e">
        <f t="shared" si="66"/>
        <v>#DIV/0!</v>
      </c>
      <c r="U544" s="56" t="e">
        <f t="shared" si="67"/>
        <v>#DIV/0!</v>
      </c>
      <c r="V544" s="57">
        <f t="shared" si="68"/>
        <v>0.31578947368421051</v>
      </c>
      <c r="W544" s="30">
        <v>70400</v>
      </c>
      <c r="X544" s="120"/>
      <c r="Y544" s="120"/>
      <c r="Z544" s="30">
        <v>4000</v>
      </c>
      <c r="AA544" s="30">
        <v>27915</v>
      </c>
      <c r="AB544" s="120"/>
      <c r="AC544" s="120"/>
      <c r="AD544" s="30">
        <v>1815</v>
      </c>
      <c r="AE544" s="55">
        <f t="shared" si="69"/>
        <v>0.39651988636363639</v>
      </c>
      <c r="AF544" s="55" t="e">
        <f t="shared" si="70"/>
        <v>#DIV/0!</v>
      </c>
      <c r="AG544" s="55" t="e">
        <f t="shared" si="71"/>
        <v>#DIV/0!</v>
      </c>
      <c r="AH544" s="55">
        <f t="shared" si="72"/>
        <v>0.45374999999999999</v>
      </c>
    </row>
    <row r="545" spans="1:34" s="40" customFormat="1" ht="12" x14ac:dyDescent="0.2">
      <c r="A545" s="118" t="s">
        <v>461</v>
      </c>
      <c r="B545" s="118" t="s">
        <v>176</v>
      </c>
      <c r="C545" s="118" t="s">
        <v>245</v>
      </c>
      <c r="D545" s="118" t="s">
        <v>448</v>
      </c>
      <c r="E545" s="118" t="s">
        <v>164</v>
      </c>
      <c r="F545" s="119" t="s">
        <v>245</v>
      </c>
      <c r="G545" s="30">
        <v>1</v>
      </c>
      <c r="H545" s="120"/>
      <c r="I545" s="120"/>
      <c r="J545" s="120"/>
      <c r="K545" s="30">
        <v>19</v>
      </c>
      <c r="L545" s="120"/>
      <c r="M545" s="120"/>
      <c r="N545" s="120"/>
      <c r="O545" s="30">
        <v>12</v>
      </c>
      <c r="P545" s="120"/>
      <c r="Q545" s="120"/>
      <c r="R545" s="120"/>
      <c r="S545" s="56">
        <f t="shared" si="65"/>
        <v>0.63157894736842102</v>
      </c>
      <c r="T545" s="56" t="e">
        <f t="shared" si="66"/>
        <v>#DIV/0!</v>
      </c>
      <c r="U545" s="56" t="e">
        <f t="shared" si="67"/>
        <v>#DIV/0!</v>
      </c>
      <c r="V545" s="57" t="e">
        <f t="shared" si="68"/>
        <v>#DIV/0!</v>
      </c>
      <c r="W545" s="30">
        <v>2500</v>
      </c>
      <c r="X545" s="120"/>
      <c r="Y545" s="120"/>
      <c r="Z545" s="120"/>
      <c r="AA545" s="30">
        <v>950</v>
      </c>
      <c r="AB545" s="120"/>
      <c r="AC545" s="120"/>
      <c r="AD545" s="120"/>
      <c r="AE545" s="55">
        <f t="shared" si="69"/>
        <v>0.38</v>
      </c>
      <c r="AF545" s="55" t="e">
        <f t="shared" si="70"/>
        <v>#DIV/0!</v>
      </c>
      <c r="AG545" s="55" t="e">
        <f t="shared" si="71"/>
        <v>#DIV/0!</v>
      </c>
      <c r="AH545" s="55" t="e">
        <f t="shared" si="72"/>
        <v>#DIV/0!</v>
      </c>
    </row>
    <row r="546" spans="1:34" s="40" customFormat="1" ht="12" x14ac:dyDescent="0.2">
      <c r="A546" s="118" t="s">
        <v>616</v>
      </c>
      <c r="B546" s="118" t="s">
        <v>211</v>
      </c>
      <c r="C546" s="118" t="s">
        <v>245</v>
      </c>
      <c r="D546" s="118" t="s">
        <v>398</v>
      </c>
      <c r="E546" s="118" t="s">
        <v>160</v>
      </c>
      <c r="F546" s="119" t="s">
        <v>245</v>
      </c>
      <c r="G546" s="120"/>
      <c r="H546" s="120"/>
      <c r="I546" s="120"/>
      <c r="J546" s="30">
        <v>1</v>
      </c>
      <c r="K546" s="120"/>
      <c r="L546" s="120"/>
      <c r="M546" s="120"/>
      <c r="N546" s="30">
        <v>9</v>
      </c>
      <c r="O546" s="120"/>
      <c r="P546" s="120"/>
      <c r="Q546" s="120"/>
      <c r="R546" s="30">
        <v>9</v>
      </c>
      <c r="S546" s="56" t="e">
        <f t="shared" si="65"/>
        <v>#DIV/0!</v>
      </c>
      <c r="T546" s="56" t="e">
        <f t="shared" si="66"/>
        <v>#DIV/0!</v>
      </c>
      <c r="U546" s="56" t="e">
        <f t="shared" si="67"/>
        <v>#DIV/0!</v>
      </c>
      <c r="V546" s="57">
        <f t="shared" si="68"/>
        <v>1</v>
      </c>
      <c r="W546" s="120"/>
      <c r="X546" s="120"/>
      <c r="Y546" s="120"/>
      <c r="Z546" s="30">
        <v>1345</v>
      </c>
      <c r="AA546" s="120"/>
      <c r="AB546" s="120"/>
      <c r="AC546" s="120"/>
      <c r="AD546" s="30">
        <v>90</v>
      </c>
      <c r="AE546" s="55" t="e">
        <f t="shared" si="69"/>
        <v>#DIV/0!</v>
      </c>
      <c r="AF546" s="55" t="e">
        <f t="shared" si="70"/>
        <v>#DIV/0!</v>
      </c>
      <c r="AG546" s="55" t="e">
        <f t="shared" si="71"/>
        <v>#DIV/0!</v>
      </c>
      <c r="AH546" s="55">
        <f t="shared" si="72"/>
        <v>6.6914498141263934E-2</v>
      </c>
    </row>
    <row r="547" spans="1:34" s="40" customFormat="1" ht="12" x14ac:dyDescent="0.2">
      <c r="A547" s="118" t="s">
        <v>449</v>
      </c>
      <c r="B547" s="118" t="s">
        <v>165</v>
      </c>
      <c r="C547" s="118" t="s">
        <v>245</v>
      </c>
      <c r="D547" s="118" t="s">
        <v>361</v>
      </c>
      <c r="E547" s="118" t="s">
        <v>79</v>
      </c>
      <c r="F547" s="119" t="s">
        <v>245</v>
      </c>
      <c r="G547" s="30">
        <v>4</v>
      </c>
      <c r="H547" s="30">
        <v>1</v>
      </c>
      <c r="I547" s="120"/>
      <c r="J547" s="120"/>
      <c r="K547" s="30">
        <v>48</v>
      </c>
      <c r="L547" s="30">
        <v>19</v>
      </c>
      <c r="M547" s="120"/>
      <c r="N547" s="120"/>
      <c r="O547" s="30">
        <v>30</v>
      </c>
      <c r="P547" s="30">
        <v>16</v>
      </c>
      <c r="Q547" s="120"/>
      <c r="R547" s="120"/>
      <c r="S547" s="56">
        <f t="shared" si="65"/>
        <v>0.625</v>
      </c>
      <c r="T547" s="56">
        <f t="shared" si="66"/>
        <v>0.84210526315789469</v>
      </c>
      <c r="U547" s="56" t="e">
        <f t="shared" si="67"/>
        <v>#DIV/0!</v>
      </c>
      <c r="V547" s="57" t="e">
        <f t="shared" si="68"/>
        <v>#DIV/0!</v>
      </c>
      <c r="W547" s="30">
        <v>2958</v>
      </c>
      <c r="X547" s="30">
        <v>800</v>
      </c>
      <c r="Y547" s="120"/>
      <c r="Z547" s="120"/>
      <c r="AA547" s="30">
        <v>0</v>
      </c>
      <c r="AB547" s="30">
        <v>0</v>
      </c>
      <c r="AC547" s="120"/>
      <c r="AD547" s="120"/>
      <c r="AE547" s="55">
        <f t="shared" si="69"/>
        <v>0</v>
      </c>
      <c r="AF547" s="55">
        <f t="shared" si="70"/>
        <v>0</v>
      </c>
      <c r="AG547" s="55" t="e">
        <f t="shared" si="71"/>
        <v>#DIV/0!</v>
      </c>
      <c r="AH547" s="55" t="e">
        <f t="shared" si="72"/>
        <v>#DIV/0!</v>
      </c>
    </row>
    <row r="548" spans="1:34" s="40" customFormat="1" ht="12" x14ac:dyDescent="0.2">
      <c r="A548" s="118" t="s">
        <v>449</v>
      </c>
      <c r="B548" s="118" t="s">
        <v>165</v>
      </c>
      <c r="C548" s="118" t="s">
        <v>245</v>
      </c>
      <c r="D548" s="118" t="s">
        <v>458</v>
      </c>
      <c r="E548" s="118" t="s">
        <v>174</v>
      </c>
      <c r="F548" s="119" t="s">
        <v>245</v>
      </c>
      <c r="G548" s="30">
        <v>1</v>
      </c>
      <c r="H548" s="120"/>
      <c r="I548" s="120"/>
      <c r="J548" s="120"/>
      <c r="K548" s="30">
        <v>19</v>
      </c>
      <c r="L548" s="120"/>
      <c r="M548" s="120"/>
      <c r="N548" s="120"/>
      <c r="O548" s="30">
        <v>1</v>
      </c>
      <c r="P548" s="120"/>
      <c r="Q548" s="120"/>
      <c r="R548" s="120"/>
      <c r="S548" s="56">
        <f t="shared" si="65"/>
        <v>5.2631578947368418E-2</v>
      </c>
      <c r="T548" s="56" t="e">
        <f t="shared" si="66"/>
        <v>#DIV/0!</v>
      </c>
      <c r="U548" s="56" t="e">
        <f t="shared" si="67"/>
        <v>#DIV/0!</v>
      </c>
      <c r="V548" s="57" t="e">
        <f t="shared" si="68"/>
        <v>#DIV/0!</v>
      </c>
      <c r="W548" s="30">
        <v>1400</v>
      </c>
      <c r="X548" s="120"/>
      <c r="Y548" s="120"/>
      <c r="Z548" s="120"/>
      <c r="AA548" s="30">
        <v>0</v>
      </c>
      <c r="AB548" s="120"/>
      <c r="AC548" s="120"/>
      <c r="AD548" s="120"/>
      <c r="AE548" s="55">
        <f t="shared" si="69"/>
        <v>0</v>
      </c>
      <c r="AF548" s="55" t="e">
        <f t="shared" si="70"/>
        <v>#DIV/0!</v>
      </c>
      <c r="AG548" s="55" t="e">
        <f t="shared" si="71"/>
        <v>#DIV/0!</v>
      </c>
      <c r="AH548" s="55" t="e">
        <f t="shared" si="72"/>
        <v>#DIV/0!</v>
      </c>
    </row>
    <row r="549" spans="1:34" s="40" customFormat="1" ht="12" x14ac:dyDescent="0.2">
      <c r="A549" s="118" t="s">
        <v>449</v>
      </c>
      <c r="B549" s="118" t="s">
        <v>165</v>
      </c>
      <c r="C549" s="118" t="s">
        <v>245</v>
      </c>
      <c r="D549" s="118" t="s">
        <v>450</v>
      </c>
      <c r="E549" s="118" t="s">
        <v>166</v>
      </c>
      <c r="F549" s="119" t="s">
        <v>245</v>
      </c>
      <c r="G549" s="30">
        <v>10</v>
      </c>
      <c r="H549" s="30">
        <v>11</v>
      </c>
      <c r="I549" s="30">
        <v>1</v>
      </c>
      <c r="J549" s="120"/>
      <c r="K549" s="30">
        <v>143</v>
      </c>
      <c r="L549" s="30">
        <v>190</v>
      </c>
      <c r="M549" s="30">
        <v>19</v>
      </c>
      <c r="N549" s="120"/>
      <c r="O549" s="30">
        <v>111</v>
      </c>
      <c r="P549" s="30">
        <v>130</v>
      </c>
      <c r="Q549" s="30">
        <v>8</v>
      </c>
      <c r="R549" s="120"/>
      <c r="S549" s="56">
        <f t="shared" si="65"/>
        <v>0.77622377622377625</v>
      </c>
      <c r="T549" s="56">
        <f t="shared" si="66"/>
        <v>0.68421052631578949</v>
      </c>
      <c r="U549" s="56">
        <f t="shared" si="67"/>
        <v>0.42105263157894735</v>
      </c>
      <c r="V549" s="57" t="e">
        <f t="shared" si="68"/>
        <v>#DIV/0!</v>
      </c>
      <c r="W549" s="30">
        <v>19620</v>
      </c>
      <c r="X549" s="30">
        <v>26700</v>
      </c>
      <c r="Y549" s="30">
        <v>4000</v>
      </c>
      <c r="Z549" s="120"/>
      <c r="AA549" s="30">
        <v>12585</v>
      </c>
      <c r="AB549" s="30">
        <v>13305</v>
      </c>
      <c r="AC549" s="30">
        <v>1230</v>
      </c>
      <c r="AD549" s="120"/>
      <c r="AE549" s="55">
        <f t="shared" si="69"/>
        <v>0.64143730886850148</v>
      </c>
      <c r="AF549" s="55">
        <f t="shared" si="70"/>
        <v>0.49831460674157302</v>
      </c>
      <c r="AG549" s="55">
        <f t="shared" si="71"/>
        <v>0.3075</v>
      </c>
      <c r="AH549" s="55" t="e">
        <f t="shared" si="72"/>
        <v>#DIV/0!</v>
      </c>
    </row>
    <row r="550" spans="1:34" s="40" customFormat="1" ht="12" x14ac:dyDescent="0.2">
      <c r="A550" s="118" t="s">
        <v>449</v>
      </c>
      <c r="B550" s="118" t="s">
        <v>165</v>
      </c>
      <c r="C550" s="118" t="s">
        <v>245</v>
      </c>
      <c r="D550" s="118" t="s">
        <v>452</v>
      </c>
      <c r="E550" s="118" t="s">
        <v>168</v>
      </c>
      <c r="F550" s="119" t="s">
        <v>245</v>
      </c>
      <c r="G550" s="30">
        <v>2</v>
      </c>
      <c r="H550" s="30">
        <v>1</v>
      </c>
      <c r="I550" s="120"/>
      <c r="J550" s="120"/>
      <c r="K550" s="30">
        <v>38</v>
      </c>
      <c r="L550" s="30">
        <v>19</v>
      </c>
      <c r="M550" s="120"/>
      <c r="N550" s="120"/>
      <c r="O550" s="30">
        <v>33</v>
      </c>
      <c r="P550" s="30">
        <v>17</v>
      </c>
      <c r="Q550" s="120"/>
      <c r="R550" s="120"/>
      <c r="S550" s="56">
        <f t="shared" si="65"/>
        <v>0.86842105263157898</v>
      </c>
      <c r="T550" s="56">
        <f t="shared" si="66"/>
        <v>0.89473684210526316</v>
      </c>
      <c r="U550" s="56" t="e">
        <f t="shared" si="67"/>
        <v>#DIV/0!</v>
      </c>
      <c r="V550" s="57" t="e">
        <f t="shared" si="68"/>
        <v>#DIV/0!</v>
      </c>
      <c r="W550" s="30">
        <v>1600</v>
      </c>
      <c r="X550" s="30">
        <v>800</v>
      </c>
      <c r="Y550" s="120"/>
      <c r="Z550" s="120"/>
      <c r="AA550" s="30">
        <v>0</v>
      </c>
      <c r="AB550" s="30">
        <v>0</v>
      </c>
      <c r="AC550" s="120"/>
      <c r="AD550" s="120"/>
      <c r="AE550" s="55">
        <f t="shared" si="69"/>
        <v>0</v>
      </c>
      <c r="AF550" s="55">
        <f t="shared" si="70"/>
        <v>0</v>
      </c>
      <c r="AG550" s="55" t="e">
        <f t="shared" si="71"/>
        <v>#DIV/0!</v>
      </c>
      <c r="AH550" s="55" t="e">
        <f t="shared" si="72"/>
        <v>#DIV/0!</v>
      </c>
    </row>
    <row r="551" spans="1:34" s="40" customFormat="1" ht="12" x14ac:dyDescent="0.2">
      <c r="A551" s="118" t="s">
        <v>449</v>
      </c>
      <c r="B551" s="118" t="s">
        <v>165</v>
      </c>
      <c r="C551" s="118" t="s">
        <v>245</v>
      </c>
      <c r="D551" s="118" t="s">
        <v>445</v>
      </c>
      <c r="E551" s="118" t="s">
        <v>162</v>
      </c>
      <c r="F551" s="119" t="s">
        <v>245</v>
      </c>
      <c r="G551" s="30">
        <v>1</v>
      </c>
      <c r="H551" s="120"/>
      <c r="I551" s="120"/>
      <c r="J551" s="120"/>
      <c r="K551" s="30">
        <v>19</v>
      </c>
      <c r="L551" s="120"/>
      <c r="M551" s="120"/>
      <c r="N551" s="120"/>
      <c r="O551" s="30">
        <v>0</v>
      </c>
      <c r="P551" s="120"/>
      <c r="Q551" s="120"/>
      <c r="R551" s="120"/>
      <c r="S551" s="56">
        <f t="shared" si="65"/>
        <v>0</v>
      </c>
      <c r="T551" s="56" t="e">
        <f t="shared" si="66"/>
        <v>#DIV/0!</v>
      </c>
      <c r="U551" s="56" t="e">
        <f t="shared" si="67"/>
        <v>#DIV/0!</v>
      </c>
      <c r="V551" s="57" t="e">
        <f t="shared" si="68"/>
        <v>#DIV/0!</v>
      </c>
      <c r="W551" s="30">
        <v>1400</v>
      </c>
      <c r="X551" s="120"/>
      <c r="Y551" s="120"/>
      <c r="Z551" s="120"/>
      <c r="AA551" s="30">
        <v>0</v>
      </c>
      <c r="AB551" s="120"/>
      <c r="AC551" s="120"/>
      <c r="AD551" s="120"/>
      <c r="AE551" s="55">
        <f t="shared" si="69"/>
        <v>0</v>
      </c>
      <c r="AF551" s="55" t="e">
        <f t="shared" si="70"/>
        <v>#DIV/0!</v>
      </c>
      <c r="AG551" s="55" t="e">
        <f t="shared" si="71"/>
        <v>#DIV/0!</v>
      </c>
      <c r="AH551" s="55" t="e">
        <f t="shared" si="72"/>
        <v>#DIV/0!</v>
      </c>
    </row>
    <row r="552" spans="1:34" s="40" customFormat="1" ht="12" x14ac:dyDescent="0.2">
      <c r="A552" s="118" t="s">
        <v>449</v>
      </c>
      <c r="B552" s="118" t="s">
        <v>165</v>
      </c>
      <c r="C552" s="118" t="s">
        <v>245</v>
      </c>
      <c r="D552" s="118" t="s">
        <v>448</v>
      </c>
      <c r="E552" s="118" t="s">
        <v>164</v>
      </c>
      <c r="F552" s="119" t="s">
        <v>245</v>
      </c>
      <c r="G552" s="30">
        <v>69</v>
      </c>
      <c r="H552" s="30">
        <v>44</v>
      </c>
      <c r="I552" s="30">
        <v>8</v>
      </c>
      <c r="J552" s="30">
        <v>2</v>
      </c>
      <c r="K552" s="30">
        <v>1034</v>
      </c>
      <c r="L552" s="30">
        <v>503</v>
      </c>
      <c r="M552" s="30">
        <v>152</v>
      </c>
      <c r="N552" s="30">
        <v>28</v>
      </c>
      <c r="O552" s="30">
        <v>860</v>
      </c>
      <c r="P552" s="30">
        <v>273</v>
      </c>
      <c r="Q552" s="30">
        <v>71</v>
      </c>
      <c r="R552" s="30">
        <v>17</v>
      </c>
      <c r="S552" s="56">
        <f t="shared" si="65"/>
        <v>0.83172147001934238</v>
      </c>
      <c r="T552" s="56">
        <f t="shared" si="66"/>
        <v>0.54274353876739567</v>
      </c>
      <c r="U552" s="56">
        <f t="shared" si="67"/>
        <v>0.46710526315789475</v>
      </c>
      <c r="V552" s="57">
        <f t="shared" si="68"/>
        <v>0.6071428571428571</v>
      </c>
      <c r="W552" s="30">
        <v>119550</v>
      </c>
      <c r="X552" s="30">
        <v>111193</v>
      </c>
      <c r="Y552" s="30">
        <v>25000</v>
      </c>
      <c r="Z552" s="30">
        <v>5345</v>
      </c>
      <c r="AA552" s="30">
        <v>86017</v>
      </c>
      <c r="AB552" s="30">
        <v>75815</v>
      </c>
      <c r="AC552" s="30">
        <v>9335</v>
      </c>
      <c r="AD552" s="30">
        <v>3730</v>
      </c>
      <c r="AE552" s="55">
        <f t="shared" si="69"/>
        <v>0.71950648264324546</v>
      </c>
      <c r="AF552" s="55">
        <f t="shared" si="70"/>
        <v>0.68183248945527142</v>
      </c>
      <c r="AG552" s="55">
        <f t="shared" si="71"/>
        <v>0.37340000000000001</v>
      </c>
      <c r="AH552" s="55">
        <f t="shared" si="72"/>
        <v>0.69784845650140315</v>
      </c>
    </row>
    <row r="553" spans="1:34" s="40" customFormat="1" ht="12" x14ac:dyDescent="0.2">
      <c r="A553" s="118" t="s">
        <v>479</v>
      </c>
      <c r="B553" s="118" t="s">
        <v>196</v>
      </c>
      <c r="C553" s="118" t="s">
        <v>245</v>
      </c>
      <c r="D553" s="118" t="s">
        <v>287</v>
      </c>
      <c r="E553" s="118" t="s">
        <v>3</v>
      </c>
      <c r="F553" s="119" t="s">
        <v>245</v>
      </c>
      <c r="G553" s="30">
        <v>1187</v>
      </c>
      <c r="H553" s="30">
        <v>394</v>
      </c>
      <c r="I553" s="30">
        <v>681</v>
      </c>
      <c r="J553" s="30">
        <v>898</v>
      </c>
      <c r="K553" s="30">
        <v>76700</v>
      </c>
      <c r="L553" s="30">
        <v>24953</v>
      </c>
      <c r="M553" s="30">
        <v>42095</v>
      </c>
      <c r="N553" s="30">
        <v>74276</v>
      </c>
      <c r="O553" s="30">
        <v>61512</v>
      </c>
      <c r="P553" s="30">
        <v>17927</v>
      </c>
      <c r="Q553" s="30">
        <v>31746</v>
      </c>
      <c r="R553" s="30">
        <v>55400</v>
      </c>
      <c r="S553" s="56">
        <f t="shared" si="65"/>
        <v>0.80198174706649283</v>
      </c>
      <c r="T553" s="56">
        <f t="shared" si="66"/>
        <v>0.718430649621288</v>
      </c>
      <c r="U553" s="56">
        <f t="shared" si="67"/>
        <v>0.75415132438531896</v>
      </c>
      <c r="V553" s="57">
        <f t="shared" si="68"/>
        <v>0.7458667671926329</v>
      </c>
      <c r="W553" s="30">
        <v>50920</v>
      </c>
      <c r="X553" s="30">
        <v>148909</v>
      </c>
      <c r="Y553" s="30">
        <v>541867</v>
      </c>
      <c r="Z553" s="30">
        <v>1282257</v>
      </c>
      <c r="AA553" s="30">
        <v>10674</v>
      </c>
      <c r="AB553" s="30">
        <v>26</v>
      </c>
      <c r="AC553" s="30">
        <v>2020</v>
      </c>
      <c r="AD553" s="30">
        <v>123</v>
      </c>
      <c r="AE553" s="55">
        <f t="shared" si="69"/>
        <v>0.20962293794186959</v>
      </c>
      <c r="AF553" s="55">
        <f t="shared" si="70"/>
        <v>1.7460328119858436E-4</v>
      </c>
      <c r="AG553" s="55">
        <f t="shared" si="71"/>
        <v>3.7278520374925952E-3</v>
      </c>
      <c r="AH553" s="55">
        <f t="shared" si="72"/>
        <v>9.5924607937410359E-5</v>
      </c>
    </row>
    <row r="554" spans="1:34" s="40" customFormat="1" ht="12" x14ac:dyDescent="0.2">
      <c r="A554" s="118" t="s">
        <v>479</v>
      </c>
      <c r="B554" s="118" t="s">
        <v>196</v>
      </c>
      <c r="C554" s="118" t="s">
        <v>245</v>
      </c>
      <c r="D554" s="118" t="s">
        <v>482</v>
      </c>
      <c r="E554" s="118" t="s">
        <v>199</v>
      </c>
      <c r="F554" s="119" t="s">
        <v>245</v>
      </c>
      <c r="G554" s="30">
        <v>2</v>
      </c>
      <c r="H554" s="120"/>
      <c r="I554" s="120"/>
      <c r="J554" s="120"/>
      <c r="K554" s="30">
        <v>0</v>
      </c>
      <c r="L554" s="120"/>
      <c r="M554" s="120"/>
      <c r="N554" s="120"/>
      <c r="O554" s="30">
        <v>0</v>
      </c>
      <c r="P554" s="120"/>
      <c r="Q554" s="120"/>
      <c r="R554" s="120"/>
      <c r="S554" s="56" t="e">
        <f t="shared" si="65"/>
        <v>#DIV/0!</v>
      </c>
      <c r="T554" s="56" t="e">
        <f t="shared" si="66"/>
        <v>#DIV/0!</v>
      </c>
      <c r="U554" s="56" t="e">
        <f t="shared" si="67"/>
        <v>#DIV/0!</v>
      </c>
      <c r="V554" s="57" t="e">
        <f t="shared" si="68"/>
        <v>#DIV/0!</v>
      </c>
      <c r="W554" s="30">
        <v>8300</v>
      </c>
      <c r="X554" s="120"/>
      <c r="Y554" s="120"/>
      <c r="Z554" s="120"/>
      <c r="AA554" s="30">
        <v>8100</v>
      </c>
      <c r="AB554" s="120"/>
      <c r="AC554" s="120"/>
      <c r="AD554" s="120"/>
      <c r="AE554" s="55">
        <f t="shared" si="69"/>
        <v>0.97590361445783136</v>
      </c>
      <c r="AF554" s="55" t="e">
        <f t="shared" si="70"/>
        <v>#DIV/0!</v>
      </c>
      <c r="AG554" s="55" t="e">
        <f t="shared" si="71"/>
        <v>#DIV/0!</v>
      </c>
      <c r="AH554" s="55" t="e">
        <f t="shared" si="72"/>
        <v>#DIV/0!</v>
      </c>
    </row>
    <row r="555" spans="1:34" s="40" customFormat="1" ht="12" x14ac:dyDescent="0.2">
      <c r="A555" s="118" t="s">
        <v>479</v>
      </c>
      <c r="B555" s="118" t="s">
        <v>196</v>
      </c>
      <c r="C555" s="118" t="s">
        <v>245</v>
      </c>
      <c r="D555" s="118" t="s">
        <v>491</v>
      </c>
      <c r="E555" s="118" t="s">
        <v>206</v>
      </c>
      <c r="F555" s="119" t="s">
        <v>245</v>
      </c>
      <c r="G555" s="30">
        <v>1</v>
      </c>
      <c r="H555" s="120"/>
      <c r="I555" s="120"/>
      <c r="J555" s="120"/>
      <c r="K555" s="30">
        <v>0</v>
      </c>
      <c r="L555" s="120"/>
      <c r="M555" s="120"/>
      <c r="N555" s="120"/>
      <c r="O555" s="30">
        <v>0</v>
      </c>
      <c r="P555" s="120"/>
      <c r="Q555" s="120"/>
      <c r="R555" s="120"/>
      <c r="S555" s="56" t="e">
        <f t="shared" si="65"/>
        <v>#DIV/0!</v>
      </c>
      <c r="T555" s="56" t="e">
        <f t="shared" si="66"/>
        <v>#DIV/0!</v>
      </c>
      <c r="U555" s="56" t="e">
        <f t="shared" si="67"/>
        <v>#DIV/0!</v>
      </c>
      <c r="V555" s="57" t="e">
        <f t="shared" si="68"/>
        <v>#DIV/0!</v>
      </c>
      <c r="W555" s="30">
        <v>2100</v>
      </c>
      <c r="X555" s="120"/>
      <c r="Y555" s="120"/>
      <c r="Z555" s="120"/>
      <c r="AA555" s="30">
        <v>2000</v>
      </c>
      <c r="AB555" s="120"/>
      <c r="AC555" s="120"/>
      <c r="AD555" s="120"/>
      <c r="AE555" s="55">
        <f t="shared" si="69"/>
        <v>0.95238095238095233</v>
      </c>
      <c r="AF555" s="55" t="e">
        <f t="shared" si="70"/>
        <v>#DIV/0!</v>
      </c>
      <c r="AG555" s="55" t="e">
        <f t="shared" si="71"/>
        <v>#DIV/0!</v>
      </c>
      <c r="AH555" s="55" t="e">
        <f t="shared" si="72"/>
        <v>#DIV/0!</v>
      </c>
    </row>
    <row r="556" spans="1:34" s="40" customFormat="1" ht="12" x14ac:dyDescent="0.2">
      <c r="A556" s="118" t="s">
        <v>479</v>
      </c>
      <c r="B556" s="118" t="s">
        <v>196</v>
      </c>
      <c r="C556" s="118" t="s">
        <v>245</v>
      </c>
      <c r="D556" s="118" t="s">
        <v>289</v>
      </c>
      <c r="E556" s="118" t="s">
        <v>5</v>
      </c>
      <c r="F556" s="119" t="s">
        <v>245</v>
      </c>
      <c r="G556" s="30">
        <v>92</v>
      </c>
      <c r="H556" s="120"/>
      <c r="I556" s="120"/>
      <c r="J556" s="120"/>
      <c r="K556" s="30">
        <v>3488</v>
      </c>
      <c r="L556" s="120"/>
      <c r="M556" s="120"/>
      <c r="N556" s="120"/>
      <c r="O556" s="30">
        <v>2722</v>
      </c>
      <c r="P556" s="120"/>
      <c r="Q556" s="120"/>
      <c r="R556" s="120"/>
      <c r="S556" s="56">
        <f t="shared" si="65"/>
        <v>0.7803899082568807</v>
      </c>
      <c r="T556" s="56" t="e">
        <f t="shared" si="66"/>
        <v>#DIV/0!</v>
      </c>
      <c r="U556" s="56" t="e">
        <f t="shared" si="67"/>
        <v>#DIV/0!</v>
      </c>
      <c r="V556" s="57" t="e">
        <f t="shared" si="68"/>
        <v>#DIV/0!</v>
      </c>
      <c r="W556" s="30">
        <v>45000</v>
      </c>
      <c r="X556" s="120"/>
      <c r="Y556" s="120"/>
      <c r="Z556" s="120"/>
      <c r="AA556" s="30">
        <v>4884</v>
      </c>
      <c r="AB556" s="120"/>
      <c r="AC556" s="120"/>
      <c r="AD556" s="120"/>
      <c r="AE556" s="55">
        <f t="shared" si="69"/>
        <v>0.10853333333333333</v>
      </c>
      <c r="AF556" s="55" t="e">
        <f t="shared" si="70"/>
        <v>#DIV/0!</v>
      </c>
      <c r="AG556" s="55" t="e">
        <f t="shared" si="71"/>
        <v>#DIV/0!</v>
      </c>
      <c r="AH556" s="55" t="e">
        <f t="shared" si="72"/>
        <v>#DIV/0!</v>
      </c>
    </row>
    <row r="557" spans="1:34" s="40" customFormat="1" ht="12" x14ac:dyDescent="0.2">
      <c r="A557" s="118" t="s">
        <v>479</v>
      </c>
      <c r="B557" s="118" t="s">
        <v>196</v>
      </c>
      <c r="C557" s="118" t="s">
        <v>245</v>
      </c>
      <c r="D557" s="118" t="s">
        <v>246</v>
      </c>
      <c r="E557" s="118" t="s">
        <v>522</v>
      </c>
      <c r="F557" s="119" t="s">
        <v>245</v>
      </c>
      <c r="G557" s="30">
        <v>3</v>
      </c>
      <c r="H557" s="120"/>
      <c r="I557" s="120"/>
      <c r="J557" s="120"/>
      <c r="K557" s="30">
        <v>0</v>
      </c>
      <c r="L557" s="120"/>
      <c r="M557" s="120"/>
      <c r="N557" s="120"/>
      <c r="O557" s="30">
        <v>0</v>
      </c>
      <c r="P557" s="120"/>
      <c r="Q557" s="120"/>
      <c r="R557" s="120"/>
      <c r="S557" s="56" t="e">
        <f t="shared" si="65"/>
        <v>#DIV/0!</v>
      </c>
      <c r="T557" s="56" t="e">
        <f t="shared" si="66"/>
        <v>#DIV/0!</v>
      </c>
      <c r="U557" s="56" t="e">
        <f t="shared" si="67"/>
        <v>#DIV/0!</v>
      </c>
      <c r="V557" s="57" t="e">
        <f t="shared" si="68"/>
        <v>#DIV/0!</v>
      </c>
      <c r="W557" s="30">
        <v>11200</v>
      </c>
      <c r="X557" s="120"/>
      <c r="Y557" s="120"/>
      <c r="Z557" s="120"/>
      <c r="AA557" s="30">
        <v>10900</v>
      </c>
      <c r="AB557" s="120"/>
      <c r="AC557" s="120"/>
      <c r="AD557" s="120"/>
      <c r="AE557" s="55">
        <f t="shared" si="69"/>
        <v>0.9732142857142857</v>
      </c>
      <c r="AF557" s="55" t="e">
        <f t="shared" si="70"/>
        <v>#DIV/0!</v>
      </c>
      <c r="AG557" s="55" t="e">
        <f t="shared" si="71"/>
        <v>#DIV/0!</v>
      </c>
      <c r="AH557" s="55" t="e">
        <f t="shared" si="72"/>
        <v>#DIV/0!</v>
      </c>
    </row>
    <row r="558" spans="1:34" s="40" customFormat="1" ht="12" x14ac:dyDescent="0.2">
      <c r="A558" s="118" t="s">
        <v>438</v>
      </c>
      <c r="B558" s="118" t="s">
        <v>155</v>
      </c>
      <c r="C558" s="118" t="s">
        <v>245</v>
      </c>
      <c r="D558" s="118" t="s">
        <v>289</v>
      </c>
      <c r="E558" s="118" t="s">
        <v>5</v>
      </c>
      <c r="F558" s="119" t="s">
        <v>245</v>
      </c>
      <c r="G558" s="30">
        <v>380</v>
      </c>
      <c r="H558" s="30">
        <v>143</v>
      </c>
      <c r="I558" s="30">
        <v>724</v>
      </c>
      <c r="J558" s="30">
        <v>852</v>
      </c>
      <c r="K558" s="30">
        <v>17696</v>
      </c>
      <c r="L558" s="30">
        <v>6861</v>
      </c>
      <c r="M558" s="30">
        <v>35011</v>
      </c>
      <c r="N558" s="30">
        <v>41058</v>
      </c>
      <c r="O558" s="30">
        <v>15407</v>
      </c>
      <c r="P558" s="30">
        <v>6133</v>
      </c>
      <c r="Q558" s="30">
        <v>30606</v>
      </c>
      <c r="R558" s="30">
        <v>34450</v>
      </c>
      <c r="S558" s="56">
        <f t="shared" si="65"/>
        <v>0.87064873417721522</v>
      </c>
      <c r="T558" s="56">
        <f t="shared" si="66"/>
        <v>0.89389301851042124</v>
      </c>
      <c r="U558" s="56">
        <f t="shared" si="67"/>
        <v>0.87418239981720036</v>
      </c>
      <c r="V558" s="57">
        <f t="shared" si="68"/>
        <v>0.83905694383554974</v>
      </c>
      <c r="W558" s="30">
        <v>541722</v>
      </c>
      <c r="X558" s="30">
        <v>214500</v>
      </c>
      <c r="Y558" s="30">
        <v>944818</v>
      </c>
      <c r="Z558" s="30">
        <v>867098</v>
      </c>
      <c r="AA558" s="30">
        <v>2369</v>
      </c>
      <c r="AB558" s="30">
        <v>191</v>
      </c>
      <c r="AC558" s="30">
        <v>3350</v>
      </c>
      <c r="AD558" s="30">
        <v>443</v>
      </c>
      <c r="AE558" s="55">
        <f t="shared" si="69"/>
        <v>4.3730917333983117E-3</v>
      </c>
      <c r="AF558" s="55">
        <f t="shared" si="70"/>
        <v>8.904428904428904E-4</v>
      </c>
      <c r="AG558" s="55">
        <f t="shared" si="71"/>
        <v>3.5456564121344003E-3</v>
      </c>
      <c r="AH558" s="55">
        <f t="shared" si="72"/>
        <v>5.1089957536518365E-4</v>
      </c>
    </row>
    <row r="559" spans="1:34" s="40" customFormat="1" ht="12" x14ac:dyDescent="0.2">
      <c r="A559" s="118" t="s">
        <v>438</v>
      </c>
      <c r="B559" s="118" t="s">
        <v>155</v>
      </c>
      <c r="C559" s="118" t="s">
        <v>245</v>
      </c>
      <c r="D559" s="118" t="s">
        <v>482</v>
      </c>
      <c r="E559" s="118" t="s">
        <v>199</v>
      </c>
      <c r="F559" s="119" t="s">
        <v>245</v>
      </c>
      <c r="G559" s="120"/>
      <c r="H559" s="30">
        <v>1</v>
      </c>
      <c r="I559" s="120"/>
      <c r="J559" s="120"/>
      <c r="K559" s="120"/>
      <c r="L559" s="30">
        <v>48</v>
      </c>
      <c r="M559" s="120"/>
      <c r="N559" s="120"/>
      <c r="O559" s="120"/>
      <c r="P559" s="30">
        <v>14</v>
      </c>
      <c r="Q559" s="120"/>
      <c r="R559" s="120"/>
      <c r="S559" s="56" t="e">
        <f t="shared" si="65"/>
        <v>#DIV/0!</v>
      </c>
      <c r="T559" s="56">
        <f t="shared" si="66"/>
        <v>0.29166666666666669</v>
      </c>
      <c r="U559" s="56" t="e">
        <f t="shared" si="67"/>
        <v>#DIV/0!</v>
      </c>
      <c r="V559" s="57" t="e">
        <f t="shared" si="68"/>
        <v>#DIV/0!</v>
      </c>
      <c r="W559" s="120"/>
      <c r="X559" s="30">
        <v>1500</v>
      </c>
      <c r="Y559" s="120"/>
      <c r="Z559" s="120"/>
      <c r="AA559" s="120"/>
      <c r="AB559" s="30">
        <v>0</v>
      </c>
      <c r="AC559" s="120"/>
      <c r="AD559" s="120"/>
      <c r="AE559" s="55" t="e">
        <f t="shared" si="69"/>
        <v>#DIV/0!</v>
      </c>
      <c r="AF559" s="55">
        <f t="shared" si="70"/>
        <v>0</v>
      </c>
      <c r="AG559" s="55" t="e">
        <f t="shared" si="71"/>
        <v>#DIV/0!</v>
      </c>
      <c r="AH559" s="55" t="e">
        <f t="shared" si="72"/>
        <v>#DIV/0!</v>
      </c>
    </row>
    <row r="560" spans="1:34" s="40" customFormat="1" ht="12" x14ac:dyDescent="0.2">
      <c r="A560" s="118" t="s">
        <v>576</v>
      </c>
      <c r="B560" s="118" t="s">
        <v>575</v>
      </c>
      <c r="C560" s="118" t="s">
        <v>245</v>
      </c>
      <c r="D560" s="118" t="s">
        <v>398</v>
      </c>
      <c r="E560" s="118" t="s">
        <v>160</v>
      </c>
      <c r="F560" s="119" t="s">
        <v>245</v>
      </c>
      <c r="G560" s="120"/>
      <c r="H560" s="120"/>
      <c r="I560" s="120"/>
      <c r="J560" s="30">
        <v>1</v>
      </c>
      <c r="K560" s="120"/>
      <c r="L560" s="120"/>
      <c r="M560" s="120"/>
      <c r="N560" s="30">
        <v>9</v>
      </c>
      <c r="O560" s="120"/>
      <c r="P560" s="120"/>
      <c r="Q560" s="120"/>
      <c r="R560" s="30">
        <v>0</v>
      </c>
      <c r="S560" s="56" t="e">
        <f t="shared" si="65"/>
        <v>#DIV/0!</v>
      </c>
      <c r="T560" s="56" t="e">
        <f t="shared" si="66"/>
        <v>#DIV/0!</v>
      </c>
      <c r="U560" s="56" t="e">
        <f t="shared" si="67"/>
        <v>#DIV/0!</v>
      </c>
      <c r="V560" s="57">
        <f t="shared" si="68"/>
        <v>0</v>
      </c>
      <c r="W560" s="120"/>
      <c r="X560" s="120"/>
      <c r="Y560" s="120"/>
      <c r="Z560" s="30">
        <v>1345</v>
      </c>
      <c r="AA560" s="120"/>
      <c r="AB560" s="120"/>
      <c r="AC560" s="120"/>
      <c r="AD560" s="30">
        <v>0</v>
      </c>
      <c r="AE560" s="55" t="e">
        <f t="shared" si="69"/>
        <v>#DIV/0!</v>
      </c>
      <c r="AF560" s="55" t="e">
        <f t="shared" si="70"/>
        <v>#DIV/0!</v>
      </c>
      <c r="AG560" s="55" t="e">
        <f t="shared" si="71"/>
        <v>#DIV/0!</v>
      </c>
      <c r="AH560" s="55">
        <f t="shared" si="72"/>
        <v>0</v>
      </c>
    </row>
    <row r="561" spans="1:34" s="40" customFormat="1" ht="12" x14ac:dyDescent="0.2">
      <c r="A561" s="118" t="s">
        <v>576</v>
      </c>
      <c r="B561" s="118" t="s">
        <v>575</v>
      </c>
      <c r="C561" s="118" t="s">
        <v>245</v>
      </c>
      <c r="D561" s="118" t="s">
        <v>445</v>
      </c>
      <c r="E561" s="118" t="s">
        <v>162</v>
      </c>
      <c r="F561" s="119" t="s">
        <v>245</v>
      </c>
      <c r="G561" s="120"/>
      <c r="H561" s="120"/>
      <c r="I561" s="120"/>
      <c r="J561" s="30">
        <v>1</v>
      </c>
      <c r="K561" s="120"/>
      <c r="L561" s="120"/>
      <c r="M561" s="120"/>
      <c r="N561" s="30">
        <v>9</v>
      </c>
      <c r="O561" s="120"/>
      <c r="P561" s="120"/>
      <c r="Q561" s="120"/>
      <c r="R561" s="30">
        <v>9</v>
      </c>
      <c r="S561" s="56" t="e">
        <f t="shared" si="65"/>
        <v>#DIV/0!</v>
      </c>
      <c r="T561" s="56" t="e">
        <f t="shared" si="66"/>
        <v>#DIV/0!</v>
      </c>
      <c r="U561" s="56" t="e">
        <f t="shared" si="67"/>
        <v>#DIV/0!</v>
      </c>
      <c r="V561" s="57">
        <f t="shared" si="68"/>
        <v>1</v>
      </c>
      <c r="W561" s="120"/>
      <c r="X561" s="120"/>
      <c r="Y561" s="120"/>
      <c r="Z561" s="30">
        <v>1345</v>
      </c>
      <c r="AA561" s="120"/>
      <c r="AB561" s="120"/>
      <c r="AC561" s="120"/>
      <c r="AD561" s="30">
        <v>50</v>
      </c>
      <c r="AE561" s="55" t="e">
        <f t="shared" si="69"/>
        <v>#DIV/0!</v>
      </c>
      <c r="AF561" s="55" t="e">
        <f t="shared" si="70"/>
        <v>#DIV/0!</v>
      </c>
      <c r="AG561" s="55" t="e">
        <f t="shared" si="71"/>
        <v>#DIV/0!</v>
      </c>
      <c r="AH561" s="55">
        <f t="shared" si="72"/>
        <v>3.717472118959108E-2</v>
      </c>
    </row>
    <row r="562" spans="1:34" s="40" customFormat="1" ht="12" x14ac:dyDescent="0.2">
      <c r="A562" s="118" t="s">
        <v>467</v>
      </c>
      <c r="B562" s="118" t="s">
        <v>183</v>
      </c>
      <c r="C562" s="118" t="s">
        <v>245</v>
      </c>
      <c r="D562" s="118" t="s">
        <v>469</v>
      </c>
      <c r="E562" s="118" t="s">
        <v>185</v>
      </c>
      <c r="F562" s="119" t="s">
        <v>245</v>
      </c>
      <c r="G562" s="30">
        <v>3</v>
      </c>
      <c r="H562" s="30">
        <v>8</v>
      </c>
      <c r="I562" s="30">
        <v>13</v>
      </c>
      <c r="J562" s="30">
        <v>7</v>
      </c>
      <c r="K562" s="30">
        <v>56</v>
      </c>
      <c r="L562" s="30">
        <v>136</v>
      </c>
      <c r="M562" s="30">
        <v>225</v>
      </c>
      <c r="N562" s="30">
        <v>336</v>
      </c>
      <c r="O562" s="30">
        <v>56</v>
      </c>
      <c r="P562" s="30">
        <v>72</v>
      </c>
      <c r="Q562" s="30">
        <v>169</v>
      </c>
      <c r="R562" s="30">
        <v>170</v>
      </c>
      <c r="S562" s="56">
        <f t="shared" si="65"/>
        <v>1</v>
      </c>
      <c r="T562" s="56">
        <f t="shared" si="66"/>
        <v>0.52941176470588236</v>
      </c>
      <c r="U562" s="56">
        <f t="shared" si="67"/>
        <v>0.75111111111111106</v>
      </c>
      <c r="V562" s="57">
        <f t="shared" si="68"/>
        <v>0.50595238095238093</v>
      </c>
      <c r="W562" s="30">
        <v>2400</v>
      </c>
      <c r="X562" s="30">
        <v>6400</v>
      </c>
      <c r="Y562" s="30">
        <v>10400</v>
      </c>
      <c r="Z562" s="30">
        <v>15481</v>
      </c>
      <c r="AA562" s="30">
        <v>0</v>
      </c>
      <c r="AB562" s="30">
        <v>0</v>
      </c>
      <c r="AC562" s="30">
        <v>0</v>
      </c>
      <c r="AD562" s="30">
        <v>0</v>
      </c>
      <c r="AE562" s="55">
        <f t="shared" si="69"/>
        <v>0</v>
      </c>
      <c r="AF562" s="55">
        <f t="shared" si="70"/>
        <v>0</v>
      </c>
      <c r="AG562" s="55">
        <f t="shared" si="71"/>
        <v>0</v>
      </c>
      <c r="AH562" s="55">
        <f t="shared" si="72"/>
        <v>0</v>
      </c>
    </row>
    <row r="563" spans="1:34" s="40" customFormat="1" ht="12" x14ac:dyDescent="0.2">
      <c r="A563" s="118" t="s">
        <v>467</v>
      </c>
      <c r="B563" s="118" t="s">
        <v>183</v>
      </c>
      <c r="C563" s="118" t="s">
        <v>245</v>
      </c>
      <c r="D563" s="118" t="s">
        <v>465</v>
      </c>
      <c r="E563" s="118" t="s">
        <v>181</v>
      </c>
      <c r="F563" s="119" t="s">
        <v>245</v>
      </c>
      <c r="G563" s="30">
        <v>330</v>
      </c>
      <c r="H563" s="30">
        <v>117</v>
      </c>
      <c r="I563" s="30">
        <v>248</v>
      </c>
      <c r="J563" s="30">
        <v>531</v>
      </c>
      <c r="K563" s="30">
        <v>13346</v>
      </c>
      <c r="L563" s="30">
        <v>5086</v>
      </c>
      <c r="M563" s="30">
        <v>10744</v>
      </c>
      <c r="N563" s="30">
        <v>23980</v>
      </c>
      <c r="O563" s="30">
        <v>11056</v>
      </c>
      <c r="P563" s="30">
        <v>3855</v>
      </c>
      <c r="Q563" s="30">
        <v>8650</v>
      </c>
      <c r="R563" s="30">
        <v>18037</v>
      </c>
      <c r="S563" s="56">
        <f t="shared" si="65"/>
        <v>0.8284130076427394</v>
      </c>
      <c r="T563" s="56">
        <f t="shared" si="66"/>
        <v>0.75796303578450652</v>
      </c>
      <c r="U563" s="56">
        <f t="shared" si="67"/>
        <v>0.80510052122114673</v>
      </c>
      <c r="V563" s="57">
        <f t="shared" si="68"/>
        <v>0.7521684737281068</v>
      </c>
      <c r="W563" s="30">
        <v>546673</v>
      </c>
      <c r="X563" s="30">
        <v>161500</v>
      </c>
      <c r="Y563" s="30">
        <v>344700</v>
      </c>
      <c r="Z563" s="30">
        <v>494474</v>
      </c>
      <c r="AA563" s="30">
        <v>2731</v>
      </c>
      <c r="AB563" s="30">
        <v>76</v>
      </c>
      <c r="AC563" s="30">
        <v>242</v>
      </c>
      <c r="AD563" s="30">
        <v>820</v>
      </c>
      <c r="AE563" s="55">
        <f t="shared" si="69"/>
        <v>4.9956738306080597E-3</v>
      </c>
      <c r="AF563" s="55">
        <f t="shared" si="70"/>
        <v>4.7058823529411766E-4</v>
      </c>
      <c r="AG563" s="55">
        <f t="shared" si="71"/>
        <v>7.0205976211198148E-4</v>
      </c>
      <c r="AH563" s="55">
        <f t="shared" si="72"/>
        <v>1.6583278392797195E-3</v>
      </c>
    </row>
    <row r="564" spans="1:34" s="40" customFormat="1" ht="12" x14ac:dyDescent="0.2">
      <c r="A564" s="118" t="s">
        <v>467</v>
      </c>
      <c r="B564" s="118" t="s">
        <v>183</v>
      </c>
      <c r="C564" s="118" t="s">
        <v>245</v>
      </c>
      <c r="D564" s="118" t="s">
        <v>291</v>
      </c>
      <c r="E564" s="118" t="s">
        <v>7</v>
      </c>
      <c r="F564" s="119" t="s">
        <v>245</v>
      </c>
      <c r="G564" s="120"/>
      <c r="H564" s="120"/>
      <c r="I564" s="30">
        <v>1</v>
      </c>
      <c r="J564" s="120"/>
      <c r="K564" s="120"/>
      <c r="L564" s="120"/>
      <c r="M564" s="30">
        <v>48</v>
      </c>
      <c r="N564" s="120"/>
      <c r="O564" s="120"/>
      <c r="P564" s="120"/>
      <c r="Q564" s="30">
        <v>48</v>
      </c>
      <c r="R564" s="120"/>
      <c r="S564" s="56" t="e">
        <f t="shared" si="65"/>
        <v>#DIV/0!</v>
      </c>
      <c r="T564" s="56" t="e">
        <f t="shared" si="66"/>
        <v>#DIV/0!</v>
      </c>
      <c r="U564" s="56">
        <f t="shared" si="67"/>
        <v>1</v>
      </c>
      <c r="V564" s="57" t="e">
        <f t="shared" si="68"/>
        <v>#DIV/0!</v>
      </c>
      <c r="W564" s="120"/>
      <c r="X564" s="120"/>
      <c r="Y564" s="30">
        <v>1500</v>
      </c>
      <c r="Z564" s="120"/>
      <c r="AA564" s="120"/>
      <c r="AB564" s="120"/>
      <c r="AC564" s="30">
        <v>0</v>
      </c>
      <c r="AD564" s="120"/>
      <c r="AE564" s="55" t="e">
        <f t="shared" si="69"/>
        <v>#DIV/0!</v>
      </c>
      <c r="AF564" s="55" t="e">
        <f t="shared" si="70"/>
        <v>#DIV/0!</v>
      </c>
      <c r="AG564" s="55">
        <f t="shared" si="71"/>
        <v>0</v>
      </c>
      <c r="AH564" s="55" t="e">
        <f t="shared" si="72"/>
        <v>#DIV/0!</v>
      </c>
    </row>
    <row r="565" spans="1:34" s="40" customFormat="1" ht="12" x14ac:dyDescent="0.2">
      <c r="A565" s="118" t="s">
        <v>467</v>
      </c>
      <c r="B565" s="118" t="s">
        <v>183</v>
      </c>
      <c r="C565" s="118" t="s">
        <v>245</v>
      </c>
      <c r="D565" s="118" t="s">
        <v>287</v>
      </c>
      <c r="E565" s="118" t="s">
        <v>3</v>
      </c>
      <c r="F565" s="119" t="s">
        <v>245</v>
      </c>
      <c r="G565" s="120"/>
      <c r="H565" s="120"/>
      <c r="I565" s="120"/>
      <c r="J565" s="30">
        <v>1</v>
      </c>
      <c r="K565" s="120"/>
      <c r="L565" s="120"/>
      <c r="M565" s="120"/>
      <c r="N565" s="30">
        <v>19</v>
      </c>
      <c r="O565" s="120"/>
      <c r="P565" s="120"/>
      <c r="Q565" s="120"/>
      <c r="R565" s="30">
        <v>10</v>
      </c>
      <c r="S565" s="56" t="e">
        <f t="shared" si="65"/>
        <v>#DIV/0!</v>
      </c>
      <c r="T565" s="56" t="e">
        <f t="shared" si="66"/>
        <v>#DIV/0!</v>
      </c>
      <c r="U565" s="56" t="e">
        <f t="shared" si="67"/>
        <v>#DIV/0!</v>
      </c>
      <c r="V565" s="57">
        <f t="shared" si="68"/>
        <v>0.52631578947368418</v>
      </c>
      <c r="W565" s="120"/>
      <c r="X565" s="120"/>
      <c r="Y565" s="120"/>
      <c r="Z565" s="30">
        <v>800</v>
      </c>
      <c r="AA565" s="120"/>
      <c r="AB565" s="120"/>
      <c r="AC565" s="120"/>
      <c r="AD565" s="30">
        <v>0</v>
      </c>
      <c r="AE565" s="55" t="e">
        <f t="shared" si="69"/>
        <v>#DIV/0!</v>
      </c>
      <c r="AF565" s="55" t="e">
        <f t="shared" si="70"/>
        <v>#DIV/0!</v>
      </c>
      <c r="AG565" s="55" t="e">
        <f t="shared" si="71"/>
        <v>#DIV/0!</v>
      </c>
      <c r="AH565" s="55">
        <f t="shared" si="72"/>
        <v>0</v>
      </c>
    </row>
    <row r="566" spans="1:34" s="40" customFormat="1" ht="12" x14ac:dyDescent="0.2">
      <c r="A566" s="118" t="s">
        <v>504</v>
      </c>
      <c r="B566" s="118" t="s">
        <v>215</v>
      </c>
      <c r="C566" s="118" t="s">
        <v>245</v>
      </c>
      <c r="D566" s="118" t="s">
        <v>465</v>
      </c>
      <c r="E566" s="118" t="s">
        <v>181</v>
      </c>
      <c r="F566" s="119" t="s">
        <v>245</v>
      </c>
      <c r="G566" s="120"/>
      <c r="H566" s="30">
        <v>19</v>
      </c>
      <c r="I566" s="30">
        <v>199</v>
      </c>
      <c r="J566" s="30">
        <v>188</v>
      </c>
      <c r="K566" s="120"/>
      <c r="L566" s="30">
        <v>252</v>
      </c>
      <c r="M566" s="30">
        <v>3330</v>
      </c>
      <c r="N566" s="30">
        <v>3264</v>
      </c>
      <c r="O566" s="120"/>
      <c r="P566" s="30">
        <v>172</v>
      </c>
      <c r="Q566" s="30">
        <v>3185</v>
      </c>
      <c r="R566" s="30">
        <v>2824</v>
      </c>
      <c r="S566" s="56" t="e">
        <f t="shared" si="65"/>
        <v>#DIV/0!</v>
      </c>
      <c r="T566" s="56">
        <f t="shared" si="66"/>
        <v>0.68253968253968256</v>
      </c>
      <c r="U566" s="56">
        <f t="shared" si="67"/>
        <v>0.95645645645645649</v>
      </c>
      <c r="V566" s="57">
        <f t="shared" si="68"/>
        <v>0.86519607843137258</v>
      </c>
      <c r="W566" s="120"/>
      <c r="X566" s="30">
        <v>15200</v>
      </c>
      <c r="Y566" s="30">
        <v>159200</v>
      </c>
      <c r="Z566" s="30">
        <v>85500</v>
      </c>
      <c r="AA566" s="120"/>
      <c r="AB566" s="30">
        <v>0</v>
      </c>
      <c r="AC566" s="30">
        <v>0</v>
      </c>
      <c r="AD566" s="30">
        <v>0</v>
      </c>
      <c r="AE566" s="55" t="e">
        <f t="shared" si="69"/>
        <v>#DIV/0!</v>
      </c>
      <c r="AF566" s="55">
        <f t="shared" si="70"/>
        <v>0</v>
      </c>
      <c r="AG566" s="55">
        <f t="shared" si="71"/>
        <v>0</v>
      </c>
      <c r="AH566" s="55">
        <f t="shared" si="72"/>
        <v>0</v>
      </c>
    </row>
    <row r="567" spans="1:34" s="40" customFormat="1" ht="12" x14ac:dyDescent="0.2">
      <c r="A567" s="118" t="s">
        <v>504</v>
      </c>
      <c r="B567" s="118" t="s">
        <v>215</v>
      </c>
      <c r="C567" s="118" t="s">
        <v>245</v>
      </c>
      <c r="D567" s="118" t="s">
        <v>469</v>
      </c>
      <c r="E567" s="118" t="s">
        <v>185</v>
      </c>
      <c r="F567" s="119" t="s">
        <v>245</v>
      </c>
      <c r="G567" s="120"/>
      <c r="H567" s="30">
        <v>10</v>
      </c>
      <c r="I567" s="30">
        <v>181</v>
      </c>
      <c r="J567" s="30">
        <v>224</v>
      </c>
      <c r="K567" s="120"/>
      <c r="L567" s="30">
        <v>190</v>
      </c>
      <c r="M567" s="30">
        <v>3439</v>
      </c>
      <c r="N567" s="30">
        <v>3833</v>
      </c>
      <c r="O567" s="120"/>
      <c r="P567" s="30">
        <v>128</v>
      </c>
      <c r="Q567" s="30">
        <v>2674</v>
      </c>
      <c r="R567" s="30">
        <v>2849</v>
      </c>
      <c r="S567" s="56" t="e">
        <f t="shared" si="65"/>
        <v>#DIV/0!</v>
      </c>
      <c r="T567" s="56">
        <f t="shared" si="66"/>
        <v>0.67368421052631577</v>
      </c>
      <c r="U567" s="56">
        <f t="shared" si="67"/>
        <v>0.77755161384123295</v>
      </c>
      <c r="V567" s="57">
        <f t="shared" si="68"/>
        <v>0.7432820245238716</v>
      </c>
      <c r="W567" s="120"/>
      <c r="X567" s="30">
        <v>8000</v>
      </c>
      <c r="Y567" s="30">
        <v>144800</v>
      </c>
      <c r="Z567" s="30">
        <v>95600</v>
      </c>
      <c r="AA567" s="120"/>
      <c r="AB567" s="30">
        <v>0</v>
      </c>
      <c r="AC567" s="30">
        <v>0</v>
      </c>
      <c r="AD567" s="30">
        <v>0</v>
      </c>
      <c r="AE567" s="55" t="e">
        <f t="shared" si="69"/>
        <v>#DIV/0!</v>
      </c>
      <c r="AF567" s="55">
        <f t="shared" si="70"/>
        <v>0</v>
      </c>
      <c r="AG567" s="55">
        <f t="shared" si="71"/>
        <v>0</v>
      </c>
      <c r="AH567" s="55">
        <f t="shared" si="72"/>
        <v>0</v>
      </c>
    </row>
    <row r="568" spans="1:34" s="40" customFormat="1" ht="12" x14ac:dyDescent="0.2">
      <c r="A568" s="118" t="s">
        <v>489</v>
      </c>
      <c r="B568" s="118" t="s">
        <v>204</v>
      </c>
      <c r="C568" s="118" t="s">
        <v>245</v>
      </c>
      <c r="D568" s="118" t="s">
        <v>287</v>
      </c>
      <c r="E568" s="118" t="s">
        <v>3</v>
      </c>
      <c r="F568" s="119" t="s">
        <v>245</v>
      </c>
      <c r="G568" s="30">
        <v>254</v>
      </c>
      <c r="H568" s="30">
        <v>105</v>
      </c>
      <c r="I568" s="30">
        <v>211</v>
      </c>
      <c r="J568" s="30">
        <v>206</v>
      </c>
      <c r="K568" s="30">
        <v>10284</v>
      </c>
      <c r="L568" s="30">
        <v>4219</v>
      </c>
      <c r="M568" s="30">
        <v>8074</v>
      </c>
      <c r="N568" s="30">
        <v>8033</v>
      </c>
      <c r="O568" s="30">
        <v>9142</v>
      </c>
      <c r="P568" s="30">
        <v>3636</v>
      </c>
      <c r="Q568" s="30">
        <v>7038</v>
      </c>
      <c r="R568" s="30">
        <v>7454</v>
      </c>
      <c r="S568" s="56">
        <f t="shared" si="65"/>
        <v>0.88895371450797356</v>
      </c>
      <c r="T568" s="56">
        <f t="shared" si="66"/>
        <v>0.86181559611282299</v>
      </c>
      <c r="U568" s="56">
        <f t="shared" si="67"/>
        <v>0.87168689621005702</v>
      </c>
      <c r="V568" s="57">
        <f t="shared" si="68"/>
        <v>0.92792232042823353</v>
      </c>
      <c r="W568" s="30">
        <v>482800</v>
      </c>
      <c r="X568" s="30">
        <v>170100</v>
      </c>
      <c r="Y568" s="30">
        <v>316500</v>
      </c>
      <c r="Z568" s="30">
        <v>306500</v>
      </c>
      <c r="AA568" s="30">
        <v>355</v>
      </c>
      <c r="AB568" s="30">
        <v>383</v>
      </c>
      <c r="AC568" s="30">
        <v>1027</v>
      </c>
      <c r="AD568" s="30">
        <v>502</v>
      </c>
      <c r="AE568" s="55">
        <f t="shared" si="69"/>
        <v>7.3529411764705881E-4</v>
      </c>
      <c r="AF568" s="55">
        <f t="shared" si="70"/>
        <v>2.2516166960611407E-3</v>
      </c>
      <c r="AG568" s="55">
        <f t="shared" si="71"/>
        <v>3.2448657187993681E-3</v>
      </c>
      <c r="AH568" s="55">
        <f t="shared" si="72"/>
        <v>1.6378466557911908E-3</v>
      </c>
    </row>
    <row r="569" spans="1:34" s="40" customFormat="1" ht="12" x14ac:dyDescent="0.2">
      <c r="A569" s="118" t="s">
        <v>489</v>
      </c>
      <c r="B569" s="118" t="s">
        <v>204</v>
      </c>
      <c r="C569" s="118" t="s">
        <v>245</v>
      </c>
      <c r="D569" s="118" t="s">
        <v>491</v>
      </c>
      <c r="E569" s="118" t="s">
        <v>206</v>
      </c>
      <c r="F569" s="119" t="s">
        <v>245</v>
      </c>
      <c r="G569" s="30">
        <v>101</v>
      </c>
      <c r="H569" s="30">
        <v>23</v>
      </c>
      <c r="I569" s="30">
        <v>87</v>
      </c>
      <c r="J569" s="30">
        <v>102</v>
      </c>
      <c r="K569" s="30">
        <v>3950</v>
      </c>
      <c r="L569" s="30">
        <v>883</v>
      </c>
      <c r="M569" s="30">
        <v>3314</v>
      </c>
      <c r="N569" s="30">
        <v>4008</v>
      </c>
      <c r="O569" s="30">
        <v>3265</v>
      </c>
      <c r="P569" s="30">
        <v>753</v>
      </c>
      <c r="Q569" s="30">
        <v>2862</v>
      </c>
      <c r="R569" s="30">
        <v>3649</v>
      </c>
      <c r="S569" s="56">
        <f t="shared" si="65"/>
        <v>0.82658227848101262</v>
      </c>
      <c r="T569" s="56">
        <f t="shared" si="66"/>
        <v>0.85277463193657987</v>
      </c>
      <c r="U569" s="56">
        <f t="shared" si="67"/>
        <v>0.86360893180446585</v>
      </c>
      <c r="V569" s="57">
        <f t="shared" si="68"/>
        <v>0.91042914171656686</v>
      </c>
      <c r="W569" s="30">
        <v>151500</v>
      </c>
      <c r="X569" s="30">
        <v>34500</v>
      </c>
      <c r="Y569" s="30">
        <v>130500</v>
      </c>
      <c r="Z569" s="30">
        <v>153000</v>
      </c>
      <c r="AA569" s="30">
        <v>8</v>
      </c>
      <c r="AB569" s="30">
        <v>0</v>
      </c>
      <c r="AC569" s="30">
        <v>0</v>
      </c>
      <c r="AD569" s="30">
        <v>0</v>
      </c>
      <c r="AE569" s="55">
        <f t="shared" si="69"/>
        <v>5.2805280528052807E-5</v>
      </c>
      <c r="AF569" s="55">
        <f t="shared" si="70"/>
        <v>0</v>
      </c>
      <c r="AG569" s="55">
        <f t="shared" si="71"/>
        <v>0</v>
      </c>
      <c r="AH569" s="55">
        <f t="shared" si="72"/>
        <v>0</v>
      </c>
    </row>
    <row r="570" spans="1:34" s="40" customFormat="1" ht="12" x14ac:dyDescent="0.2">
      <c r="A570" s="118" t="s">
        <v>489</v>
      </c>
      <c r="B570" s="118" t="s">
        <v>204</v>
      </c>
      <c r="C570" s="118" t="s">
        <v>245</v>
      </c>
      <c r="D570" s="118" t="s">
        <v>289</v>
      </c>
      <c r="E570" s="118" t="s">
        <v>5</v>
      </c>
      <c r="F570" s="119" t="s">
        <v>245</v>
      </c>
      <c r="G570" s="30">
        <v>104</v>
      </c>
      <c r="H570" s="30">
        <v>45</v>
      </c>
      <c r="I570" s="30">
        <v>104</v>
      </c>
      <c r="J570" s="30">
        <v>103</v>
      </c>
      <c r="K570" s="30">
        <v>3837</v>
      </c>
      <c r="L570" s="30">
        <v>1676</v>
      </c>
      <c r="M570" s="30">
        <v>4177</v>
      </c>
      <c r="N570" s="30">
        <v>4197</v>
      </c>
      <c r="O570" s="30">
        <v>3470</v>
      </c>
      <c r="P570" s="30">
        <v>1417</v>
      </c>
      <c r="Q570" s="30">
        <v>3574</v>
      </c>
      <c r="R570" s="30">
        <v>3911</v>
      </c>
      <c r="S570" s="56">
        <f t="shared" si="65"/>
        <v>0.90435235861350016</v>
      </c>
      <c r="T570" s="56">
        <f t="shared" si="66"/>
        <v>0.84546539379474939</v>
      </c>
      <c r="U570" s="56">
        <f t="shared" si="67"/>
        <v>0.85563801771606418</v>
      </c>
      <c r="V570" s="57">
        <f t="shared" si="68"/>
        <v>0.93185608768167738</v>
      </c>
      <c r="W570" s="30">
        <v>156000</v>
      </c>
      <c r="X570" s="30">
        <v>67500</v>
      </c>
      <c r="Y570" s="30">
        <v>156000</v>
      </c>
      <c r="Z570" s="30">
        <v>153100</v>
      </c>
      <c r="AA570" s="30">
        <v>356</v>
      </c>
      <c r="AB570" s="30">
        <v>389</v>
      </c>
      <c r="AC570" s="30">
        <v>1109</v>
      </c>
      <c r="AD570" s="30">
        <v>156</v>
      </c>
      <c r="AE570" s="55">
        <f t="shared" si="69"/>
        <v>2.2820512820512819E-3</v>
      </c>
      <c r="AF570" s="55">
        <f t="shared" si="70"/>
        <v>5.7629629629629628E-3</v>
      </c>
      <c r="AG570" s="55">
        <f t="shared" si="71"/>
        <v>7.1089743589743586E-3</v>
      </c>
      <c r="AH570" s="55">
        <f t="shared" si="72"/>
        <v>1.0189418680600915E-3</v>
      </c>
    </row>
    <row r="571" spans="1:34" s="40" customFormat="1" ht="12" x14ac:dyDescent="0.2">
      <c r="A571" s="118" t="s">
        <v>470</v>
      </c>
      <c r="B571" s="118" t="s">
        <v>186</v>
      </c>
      <c r="C571" s="118" t="s">
        <v>245</v>
      </c>
      <c r="D571" s="118" t="s">
        <v>465</v>
      </c>
      <c r="E571" s="118" t="s">
        <v>181</v>
      </c>
      <c r="F571" s="119" t="s">
        <v>245</v>
      </c>
      <c r="G571" s="30">
        <v>417</v>
      </c>
      <c r="H571" s="30">
        <v>143</v>
      </c>
      <c r="I571" s="30">
        <v>237</v>
      </c>
      <c r="J571" s="30">
        <v>296</v>
      </c>
      <c r="K571" s="30">
        <v>16878</v>
      </c>
      <c r="L571" s="30">
        <v>6952</v>
      </c>
      <c r="M571" s="30">
        <v>11617</v>
      </c>
      <c r="N571" s="30">
        <v>14408</v>
      </c>
      <c r="O571" s="30">
        <v>12646</v>
      </c>
      <c r="P571" s="30">
        <v>4749</v>
      </c>
      <c r="Q571" s="30">
        <v>7894</v>
      </c>
      <c r="R571" s="30">
        <v>10148</v>
      </c>
      <c r="S571" s="56">
        <f t="shared" si="65"/>
        <v>0.74925939092309513</v>
      </c>
      <c r="T571" s="56">
        <f t="shared" si="66"/>
        <v>0.68311277330264675</v>
      </c>
      <c r="U571" s="56">
        <f t="shared" si="67"/>
        <v>0.67952139106481879</v>
      </c>
      <c r="V571" s="57">
        <f t="shared" si="68"/>
        <v>0.70433092726263191</v>
      </c>
      <c r="W571" s="30">
        <v>144785</v>
      </c>
      <c r="X571" s="30">
        <v>0</v>
      </c>
      <c r="Y571" s="30">
        <v>232605</v>
      </c>
      <c r="Z571" s="30">
        <v>81184</v>
      </c>
      <c r="AA571" s="30">
        <v>1325</v>
      </c>
      <c r="AB571" s="30">
        <v>0</v>
      </c>
      <c r="AC571" s="30">
        <v>0</v>
      </c>
      <c r="AD571" s="30">
        <v>0</v>
      </c>
      <c r="AE571" s="55">
        <f t="shared" si="69"/>
        <v>9.1515005007424804E-3</v>
      </c>
      <c r="AF571" s="55" t="e">
        <f t="shared" si="70"/>
        <v>#DIV/0!</v>
      </c>
      <c r="AG571" s="55">
        <f t="shared" si="71"/>
        <v>0</v>
      </c>
      <c r="AH571" s="55">
        <f t="shared" si="72"/>
        <v>0</v>
      </c>
    </row>
    <row r="572" spans="1:34" s="40" customFormat="1" ht="12" x14ac:dyDescent="0.2">
      <c r="A572" s="118" t="s">
        <v>470</v>
      </c>
      <c r="B572" s="118" t="s">
        <v>186</v>
      </c>
      <c r="C572" s="118" t="s">
        <v>245</v>
      </c>
      <c r="D572" s="118" t="s">
        <v>287</v>
      </c>
      <c r="E572" s="118" t="s">
        <v>3</v>
      </c>
      <c r="F572" s="119" t="s">
        <v>245</v>
      </c>
      <c r="G572" s="30">
        <v>376</v>
      </c>
      <c r="H572" s="30">
        <v>160</v>
      </c>
      <c r="I572" s="30">
        <v>294</v>
      </c>
      <c r="J572" s="30">
        <v>223</v>
      </c>
      <c r="K572" s="30">
        <v>34988</v>
      </c>
      <c r="L572" s="30">
        <v>9074</v>
      </c>
      <c r="M572" s="30">
        <v>17003</v>
      </c>
      <c r="N572" s="30">
        <v>25510</v>
      </c>
      <c r="O572" s="30">
        <v>28878</v>
      </c>
      <c r="P572" s="30">
        <v>6062</v>
      </c>
      <c r="Q572" s="30">
        <v>12713</v>
      </c>
      <c r="R572" s="30">
        <v>17696</v>
      </c>
      <c r="S572" s="56">
        <f t="shared" si="65"/>
        <v>0.82536869783925915</v>
      </c>
      <c r="T572" s="56">
        <f t="shared" si="66"/>
        <v>0.66806259642935861</v>
      </c>
      <c r="U572" s="56">
        <f t="shared" si="67"/>
        <v>0.74769158383814616</v>
      </c>
      <c r="V572" s="57">
        <f t="shared" si="68"/>
        <v>0.69368874950999604</v>
      </c>
      <c r="W572" s="30">
        <v>29816</v>
      </c>
      <c r="X572" s="30">
        <v>97440</v>
      </c>
      <c r="Y572" s="30">
        <v>227390</v>
      </c>
      <c r="Z572" s="30">
        <v>525907</v>
      </c>
      <c r="AA572" s="30">
        <v>2403</v>
      </c>
      <c r="AB572" s="30">
        <v>279</v>
      </c>
      <c r="AC572" s="30">
        <v>1169</v>
      </c>
      <c r="AD572" s="30">
        <v>0</v>
      </c>
      <c r="AE572" s="55">
        <f t="shared" si="69"/>
        <v>8.0594311778910646E-2</v>
      </c>
      <c r="AF572" s="55">
        <f t="shared" si="70"/>
        <v>2.8633004926108376E-3</v>
      </c>
      <c r="AG572" s="55">
        <f t="shared" si="71"/>
        <v>5.1409472712080568E-3</v>
      </c>
      <c r="AH572" s="55">
        <f t="shared" si="72"/>
        <v>0</v>
      </c>
    </row>
    <row r="573" spans="1:34" s="40" customFormat="1" ht="12" x14ac:dyDescent="0.2">
      <c r="A573" s="118" t="s">
        <v>246</v>
      </c>
      <c r="B573" s="118" t="s">
        <v>522</v>
      </c>
      <c r="C573" s="118" t="s">
        <v>245</v>
      </c>
      <c r="D573" s="118" t="s">
        <v>482</v>
      </c>
      <c r="E573" s="118" t="s">
        <v>199</v>
      </c>
      <c r="F573" s="119" t="s">
        <v>245</v>
      </c>
      <c r="G573" s="30">
        <v>2</v>
      </c>
      <c r="H573" s="120"/>
      <c r="I573" s="120"/>
      <c r="J573" s="120"/>
      <c r="K573" s="30">
        <v>0</v>
      </c>
      <c r="L573" s="120"/>
      <c r="M573" s="120"/>
      <c r="N573" s="120"/>
      <c r="O573" s="30">
        <v>0</v>
      </c>
      <c r="P573" s="120"/>
      <c r="Q573" s="120"/>
      <c r="R573" s="120"/>
      <c r="S573" s="56" t="e">
        <f t="shared" si="65"/>
        <v>#DIV/0!</v>
      </c>
      <c r="T573" s="56" t="e">
        <f t="shared" si="66"/>
        <v>#DIV/0!</v>
      </c>
      <c r="U573" s="56" t="e">
        <f t="shared" si="67"/>
        <v>#DIV/0!</v>
      </c>
      <c r="V573" s="57" t="e">
        <f t="shared" si="68"/>
        <v>#DIV/0!</v>
      </c>
      <c r="W573" s="30">
        <v>8300</v>
      </c>
      <c r="X573" s="120"/>
      <c r="Y573" s="120"/>
      <c r="Z573" s="120"/>
      <c r="AA573" s="30">
        <v>8100</v>
      </c>
      <c r="AB573" s="120"/>
      <c r="AC573" s="120"/>
      <c r="AD573" s="120"/>
      <c r="AE573" s="55">
        <f t="shared" si="69"/>
        <v>0.97590361445783136</v>
      </c>
      <c r="AF573" s="55" t="e">
        <f t="shared" si="70"/>
        <v>#DIV/0!</v>
      </c>
      <c r="AG573" s="55" t="e">
        <f t="shared" si="71"/>
        <v>#DIV/0!</v>
      </c>
      <c r="AH573" s="55" t="e">
        <f t="shared" si="72"/>
        <v>#DIV/0!</v>
      </c>
    </row>
    <row r="574" spans="1:34" s="40" customFormat="1" ht="12" x14ac:dyDescent="0.2">
      <c r="A574" s="118" t="s">
        <v>246</v>
      </c>
      <c r="B574" s="118" t="s">
        <v>522</v>
      </c>
      <c r="C574" s="118" t="s">
        <v>245</v>
      </c>
      <c r="D574" s="118" t="s">
        <v>287</v>
      </c>
      <c r="E574" s="118" t="s">
        <v>3</v>
      </c>
      <c r="F574" s="119" t="s">
        <v>245</v>
      </c>
      <c r="G574" s="30">
        <v>4</v>
      </c>
      <c r="H574" s="120"/>
      <c r="I574" s="120"/>
      <c r="J574" s="120"/>
      <c r="K574" s="30">
        <v>0</v>
      </c>
      <c r="L574" s="120"/>
      <c r="M574" s="120"/>
      <c r="N574" s="120"/>
      <c r="O574" s="30">
        <v>0</v>
      </c>
      <c r="P574" s="120"/>
      <c r="Q574" s="120"/>
      <c r="R574" s="120"/>
      <c r="S574" s="56" t="e">
        <f t="shared" si="65"/>
        <v>#DIV/0!</v>
      </c>
      <c r="T574" s="56" t="e">
        <f t="shared" si="66"/>
        <v>#DIV/0!</v>
      </c>
      <c r="U574" s="56" t="e">
        <f t="shared" si="67"/>
        <v>#DIV/0!</v>
      </c>
      <c r="V574" s="57" t="e">
        <f t="shared" si="68"/>
        <v>#DIV/0!</v>
      </c>
      <c r="W574" s="30">
        <v>11600</v>
      </c>
      <c r="X574" s="120"/>
      <c r="Y574" s="120"/>
      <c r="Z574" s="120"/>
      <c r="AA574" s="30">
        <v>11200</v>
      </c>
      <c r="AB574" s="120"/>
      <c r="AC574" s="120"/>
      <c r="AD574" s="120"/>
      <c r="AE574" s="55">
        <f t="shared" si="69"/>
        <v>0.96551724137931039</v>
      </c>
      <c r="AF574" s="55" t="e">
        <f t="shared" si="70"/>
        <v>#DIV/0!</v>
      </c>
      <c r="AG574" s="55" t="e">
        <f t="shared" si="71"/>
        <v>#DIV/0!</v>
      </c>
      <c r="AH574" s="55" t="e">
        <f t="shared" si="72"/>
        <v>#DIV/0!</v>
      </c>
    </row>
    <row r="575" spans="1:34" s="40" customFormat="1" ht="12" x14ac:dyDescent="0.2">
      <c r="A575" s="118" t="s">
        <v>246</v>
      </c>
      <c r="B575" s="118" t="s">
        <v>522</v>
      </c>
      <c r="C575" s="118" t="s">
        <v>245</v>
      </c>
      <c r="D575" s="118" t="s">
        <v>487</v>
      </c>
      <c r="E575" s="118" t="s">
        <v>202</v>
      </c>
      <c r="F575" s="119" t="s">
        <v>245</v>
      </c>
      <c r="G575" s="30">
        <v>2</v>
      </c>
      <c r="H575" s="120"/>
      <c r="I575" s="120"/>
      <c r="J575" s="120"/>
      <c r="K575" s="30">
        <v>0</v>
      </c>
      <c r="L575" s="120"/>
      <c r="M575" s="120"/>
      <c r="N575" s="120"/>
      <c r="O575" s="30">
        <v>0</v>
      </c>
      <c r="P575" s="120"/>
      <c r="Q575" s="120"/>
      <c r="R575" s="120"/>
      <c r="S575" s="56" t="e">
        <f t="shared" si="65"/>
        <v>#DIV/0!</v>
      </c>
      <c r="T575" s="56" t="e">
        <f t="shared" si="66"/>
        <v>#DIV/0!</v>
      </c>
      <c r="U575" s="56" t="e">
        <f t="shared" si="67"/>
        <v>#DIV/0!</v>
      </c>
      <c r="V575" s="57" t="e">
        <f t="shared" si="68"/>
        <v>#DIV/0!</v>
      </c>
      <c r="W575" s="30">
        <v>8300</v>
      </c>
      <c r="X575" s="120"/>
      <c r="Y575" s="120"/>
      <c r="Z575" s="120"/>
      <c r="AA575" s="30">
        <v>8100</v>
      </c>
      <c r="AB575" s="120"/>
      <c r="AC575" s="120"/>
      <c r="AD575" s="120"/>
      <c r="AE575" s="55">
        <f t="shared" si="69"/>
        <v>0.97590361445783136</v>
      </c>
      <c r="AF575" s="55" t="e">
        <f t="shared" si="70"/>
        <v>#DIV/0!</v>
      </c>
      <c r="AG575" s="55" t="e">
        <f t="shared" si="71"/>
        <v>#DIV/0!</v>
      </c>
      <c r="AH575" s="55" t="e">
        <f t="shared" si="72"/>
        <v>#DIV/0!</v>
      </c>
    </row>
    <row r="576" spans="1:34" s="40" customFormat="1" ht="12" x14ac:dyDescent="0.2">
      <c r="A576" s="118" t="s">
        <v>246</v>
      </c>
      <c r="B576" s="118" t="s">
        <v>522</v>
      </c>
      <c r="C576" s="118" t="s">
        <v>245</v>
      </c>
      <c r="D576" s="118" t="s">
        <v>399</v>
      </c>
      <c r="E576" s="118" t="s">
        <v>116</v>
      </c>
      <c r="F576" s="119" t="s">
        <v>245</v>
      </c>
      <c r="G576" s="30">
        <v>1</v>
      </c>
      <c r="H576" s="120"/>
      <c r="I576" s="120"/>
      <c r="J576" s="120"/>
      <c r="K576" s="30">
        <v>0</v>
      </c>
      <c r="L576" s="120"/>
      <c r="M576" s="120"/>
      <c r="N576" s="120"/>
      <c r="O576" s="30">
        <v>0</v>
      </c>
      <c r="P576" s="120"/>
      <c r="Q576" s="120"/>
      <c r="R576" s="120"/>
      <c r="S576" s="56" t="e">
        <f t="shared" si="65"/>
        <v>#DIV/0!</v>
      </c>
      <c r="T576" s="56" t="e">
        <f t="shared" si="66"/>
        <v>#DIV/0!</v>
      </c>
      <c r="U576" s="56" t="e">
        <f t="shared" si="67"/>
        <v>#DIV/0!</v>
      </c>
      <c r="V576" s="57" t="e">
        <f t="shared" si="68"/>
        <v>#DIV/0!</v>
      </c>
      <c r="W576" s="30">
        <v>5100</v>
      </c>
      <c r="X576" s="120"/>
      <c r="Y576" s="120"/>
      <c r="Z576" s="120"/>
      <c r="AA576" s="30">
        <v>5000</v>
      </c>
      <c r="AB576" s="120"/>
      <c r="AC576" s="120"/>
      <c r="AD576" s="120"/>
      <c r="AE576" s="55">
        <f t="shared" si="69"/>
        <v>0.98039215686274506</v>
      </c>
      <c r="AF576" s="55" t="e">
        <f t="shared" si="70"/>
        <v>#DIV/0!</v>
      </c>
      <c r="AG576" s="55" t="e">
        <f t="shared" si="71"/>
        <v>#DIV/0!</v>
      </c>
      <c r="AH576" s="55" t="e">
        <f t="shared" si="72"/>
        <v>#DIV/0!</v>
      </c>
    </row>
    <row r="577" spans="1:34" s="40" customFormat="1" ht="12" x14ac:dyDescent="0.2">
      <c r="A577" s="118" t="s">
        <v>246</v>
      </c>
      <c r="B577" s="118" t="s">
        <v>522</v>
      </c>
      <c r="C577" s="118" t="s">
        <v>245</v>
      </c>
      <c r="D577" s="118" t="s">
        <v>465</v>
      </c>
      <c r="E577" s="118" t="s">
        <v>181</v>
      </c>
      <c r="F577" s="119" t="s">
        <v>245</v>
      </c>
      <c r="G577" s="30">
        <v>1</v>
      </c>
      <c r="H577" s="120"/>
      <c r="I577" s="120"/>
      <c r="J577" s="120"/>
      <c r="K577" s="30">
        <v>0</v>
      </c>
      <c r="L577" s="120"/>
      <c r="M577" s="120"/>
      <c r="N577" s="120"/>
      <c r="O577" s="30">
        <v>0</v>
      </c>
      <c r="P577" s="120"/>
      <c r="Q577" s="120"/>
      <c r="R577" s="120"/>
      <c r="S577" s="56" t="e">
        <f t="shared" si="65"/>
        <v>#DIV/0!</v>
      </c>
      <c r="T577" s="56" t="e">
        <f t="shared" si="66"/>
        <v>#DIV/0!</v>
      </c>
      <c r="U577" s="56" t="e">
        <f t="shared" si="67"/>
        <v>#DIV/0!</v>
      </c>
      <c r="V577" s="57" t="e">
        <f t="shared" si="68"/>
        <v>#DIV/0!</v>
      </c>
      <c r="W577" s="30">
        <v>4200</v>
      </c>
      <c r="X577" s="120"/>
      <c r="Y577" s="120"/>
      <c r="Z577" s="120"/>
      <c r="AA577" s="30">
        <v>4100</v>
      </c>
      <c r="AB577" s="120"/>
      <c r="AC577" s="120"/>
      <c r="AD577" s="120"/>
      <c r="AE577" s="55">
        <f t="shared" si="69"/>
        <v>0.97619047619047616</v>
      </c>
      <c r="AF577" s="55" t="e">
        <f t="shared" si="70"/>
        <v>#DIV/0!</v>
      </c>
      <c r="AG577" s="55" t="e">
        <f t="shared" si="71"/>
        <v>#DIV/0!</v>
      </c>
      <c r="AH577" s="55" t="e">
        <f t="shared" si="72"/>
        <v>#DIV/0!</v>
      </c>
    </row>
    <row r="578" spans="1:34" s="40" customFormat="1" ht="12" x14ac:dyDescent="0.2">
      <c r="A578" s="118" t="s">
        <v>246</v>
      </c>
      <c r="B578" s="118" t="s">
        <v>522</v>
      </c>
      <c r="C578" s="118" t="s">
        <v>245</v>
      </c>
      <c r="D578" s="118" t="s">
        <v>524</v>
      </c>
      <c r="E578" s="118" t="s">
        <v>249</v>
      </c>
      <c r="F578" s="119" t="s">
        <v>245</v>
      </c>
      <c r="G578" s="30">
        <v>3</v>
      </c>
      <c r="H578" s="120"/>
      <c r="I578" s="120"/>
      <c r="J578" s="120"/>
      <c r="K578" s="30">
        <v>0</v>
      </c>
      <c r="L578" s="120"/>
      <c r="M578" s="120"/>
      <c r="N578" s="120"/>
      <c r="O578" s="30">
        <v>0</v>
      </c>
      <c r="P578" s="120"/>
      <c r="Q578" s="120"/>
      <c r="R578" s="120"/>
      <c r="S578" s="56" t="e">
        <f t="shared" si="65"/>
        <v>#DIV/0!</v>
      </c>
      <c r="T578" s="56" t="e">
        <f t="shared" si="66"/>
        <v>#DIV/0!</v>
      </c>
      <c r="U578" s="56" t="e">
        <f t="shared" si="67"/>
        <v>#DIV/0!</v>
      </c>
      <c r="V578" s="57" t="e">
        <f t="shared" si="68"/>
        <v>#DIV/0!</v>
      </c>
      <c r="W578" s="30">
        <v>12400</v>
      </c>
      <c r="X578" s="120"/>
      <c r="Y578" s="120"/>
      <c r="Z578" s="120"/>
      <c r="AA578" s="30">
        <v>12100</v>
      </c>
      <c r="AB578" s="120"/>
      <c r="AC578" s="120"/>
      <c r="AD578" s="120"/>
      <c r="AE578" s="55">
        <f t="shared" si="69"/>
        <v>0.97580645161290325</v>
      </c>
      <c r="AF578" s="55" t="e">
        <f t="shared" si="70"/>
        <v>#DIV/0!</v>
      </c>
      <c r="AG578" s="55" t="e">
        <f t="shared" si="71"/>
        <v>#DIV/0!</v>
      </c>
      <c r="AH578" s="55" t="e">
        <f t="shared" si="72"/>
        <v>#DIV/0!</v>
      </c>
    </row>
    <row r="579" spans="1:34" s="40" customFormat="1" ht="12" x14ac:dyDescent="0.2">
      <c r="A579" s="118" t="s">
        <v>246</v>
      </c>
      <c r="B579" s="118" t="s">
        <v>522</v>
      </c>
      <c r="C579" s="118" t="s">
        <v>245</v>
      </c>
      <c r="D579" s="118" t="s">
        <v>379</v>
      </c>
      <c r="E579" s="118" t="s">
        <v>96</v>
      </c>
      <c r="F579" s="119" t="s">
        <v>245</v>
      </c>
      <c r="G579" s="30">
        <v>2</v>
      </c>
      <c r="H579" s="120"/>
      <c r="I579" s="120"/>
      <c r="J579" s="120"/>
      <c r="K579" s="30">
        <v>0</v>
      </c>
      <c r="L579" s="120"/>
      <c r="M579" s="120"/>
      <c r="N579" s="120"/>
      <c r="O579" s="30">
        <v>0</v>
      </c>
      <c r="P579" s="120"/>
      <c r="Q579" s="120"/>
      <c r="R579" s="120"/>
      <c r="S579" s="56" t="e">
        <f t="shared" si="65"/>
        <v>#DIV/0!</v>
      </c>
      <c r="T579" s="56" t="e">
        <f t="shared" si="66"/>
        <v>#DIV/0!</v>
      </c>
      <c r="U579" s="56" t="e">
        <f t="shared" si="67"/>
        <v>#DIV/0!</v>
      </c>
      <c r="V579" s="57" t="e">
        <f t="shared" si="68"/>
        <v>#DIV/0!</v>
      </c>
      <c r="W579" s="30">
        <v>5100</v>
      </c>
      <c r="X579" s="120"/>
      <c r="Y579" s="120"/>
      <c r="Z579" s="120"/>
      <c r="AA579" s="30">
        <v>4900</v>
      </c>
      <c r="AB579" s="120"/>
      <c r="AC579" s="120"/>
      <c r="AD579" s="120"/>
      <c r="AE579" s="55">
        <f t="shared" si="69"/>
        <v>0.96078431372549022</v>
      </c>
      <c r="AF579" s="55" t="e">
        <f t="shared" si="70"/>
        <v>#DIV/0!</v>
      </c>
      <c r="AG579" s="55" t="e">
        <f t="shared" si="71"/>
        <v>#DIV/0!</v>
      </c>
      <c r="AH579" s="55" t="e">
        <f t="shared" si="72"/>
        <v>#DIV/0!</v>
      </c>
    </row>
    <row r="580" spans="1:34" s="40" customFormat="1" ht="12" x14ac:dyDescent="0.2">
      <c r="A580" s="118" t="s">
        <v>246</v>
      </c>
      <c r="B580" s="118" t="s">
        <v>522</v>
      </c>
      <c r="C580" s="118" t="s">
        <v>245</v>
      </c>
      <c r="D580" s="118" t="s">
        <v>476</v>
      </c>
      <c r="E580" s="118" t="s">
        <v>192</v>
      </c>
      <c r="F580" s="119" t="s">
        <v>245</v>
      </c>
      <c r="G580" s="30">
        <v>1</v>
      </c>
      <c r="H580" s="120"/>
      <c r="I580" s="120"/>
      <c r="J580" s="120"/>
      <c r="K580" s="30">
        <v>0</v>
      </c>
      <c r="L580" s="120"/>
      <c r="M580" s="120"/>
      <c r="N580" s="120"/>
      <c r="O580" s="30">
        <v>0</v>
      </c>
      <c r="P580" s="120"/>
      <c r="Q580" s="120"/>
      <c r="R580" s="120"/>
      <c r="S580" s="56" t="e">
        <f t="shared" si="65"/>
        <v>#DIV/0!</v>
      </c>
      <c r="T580" s="56" t="e">
        <f t="shared" si="66"/>
        <v>#DIV/0!</v>
      </c>
      <c r="U580" s="56" t="e">
        <f t="shared" si="67"/>
        <v>#DIV/0!</v>
      </c>
      <c r="V580" s="57" t="e">
        <f t="shared" si="68"/>
        <v>#DIV/0!</v>
      </c>
      <c r="W580" s="30">
        <v>2100</v>
      </c>
      <c r="X580" s="120"/>
      <c r="Y580" s="120"/>
      <c r="Z580" s="120"/>
      <c r="AA580" s="30">
        <v>2000</v>
      </c>
      <c r="AB580" s="120"/>
      <c r="AC580" s="120"/>
      <c r="AD580" s="120"/>
      <c r="AE580" s="55">
        <f t="shared" si="69"/>
        <v>0.95238095238095233</v>
      </c>
      <c r="AF580" s="55" t="e">
        <f t="shared" si="70"/>
        <v>#DIV/0!</v>
      </c>
      <c r="AG580" s="55" t="e">
        <f t="shared" si="71"/>
        <v>#DIV/0!</v>
      </c>
      <c r="AH580" s="55" t="e">
        <f t="shared" si="72"/>
        <v>#DIV/0!</v>
      </c>
    </row>
    <row r="581" spans="1:34" s="40" customFormat="1" ht="12" x14ac:dyDescent="0.2">
      <c r="A581" s="118" t="s">
        <v>246</v>
      </c>
      <c r="B581" s="118" t="s">
        <v>522</v>
      </c>
      <c r="C581" s="118" t="s">
        <v>245</v>
      </c>
      <c r="D581" s="118" t="s">
        <v>479</v>
      </c>
      <c r="E581" s="118" t="s">
        <v>196</v>
      </c>
      <c r="F581" s="119" t="s">
        <v>245</v>
      </c>
      <c r="G581" s="30">
        <v>1</v>
      </c>
      <c r="H581" s="120"/>
      <c r="I581" s="120"/>
      <c r="J581" s="120"/>
      <c r="K581" s="30">
        <v>0</v>
      </c>
      <c r="L581" s="120"/>
      <c r="M581" s="120"/>
      <c r="N581" s="120"/>
      <c r="O581" s="30">
        <v>0</v>
      </c>
      <c r="P581" s="120"/>
      <c r="Q581" s="120"/>
      <c r="R581" s="120"/>
      <c r="S581" s="56" t="e">
        <f t="shared" si="65"/>
        <v>#DIV/0!</v>
      </c>
      <c r="T581" s="56" t="e">
        <f t="shared" si="66"/>
        <v>#DIV/0!</v>
      </c>
      <c r="U581" s="56" t="e">
        <f t="shared" si="67"/>
        <v>#DIV/0!</v>
      </c>
      <c r="V581" s="57" t="e">
        <f t="shared" si="68"/>
        <v>#DIV/0!</v>
      </c>
      <c r="W581" s="30">
        <v>4100</v>
      </c>
      <c r="X581" s="120"/>
      <c r="Y581" s="120"/>
      <c r="Z581" s="120"/>
      <c r="AA581" s="30">
        <v>4000</v>
      </c>
      <c r="AB581" s="120"/>
      <c r="AC581" s="120"/>
      <c r="AD581" s="120"/>
      <c r="AE581" s="55">
        <f t="shared" si="69"/>
        <v>0.97560975609756095</v>
      </c>
      <c r="AF581" s="55" t="e">
        <f t="shared" si="70"/>
        <v>#DIV/0!</v>
      </c>
      <c r="AG581" s="55" t="e">
        <f t="shared" si="71"/>
        <v>#DIV/0!</v>
      </c>
      <c r="AH581" s="55" t="e">
        <f t="shared" si="72"/>
        <v>#DIV/0!</v>
      </c>
    </row>
    <row r="582" spans="1:34" s="40" customFormat="1" ht="12" x14ac:dyDescent="0.2">
      <c r="A582" s="118" t="s">
        <v>487</v>
      </c>
      <c r="B582" s="118" t="s">
        <v>202</v>
      </c>
      <c r="C582" s="118" t="s">
        <v>245</v>
      </c>
      <c r="D582" s="118" t="s">
        <v>379</v>
      </c>
      <c r="E582" s="118" t="s">
        <v>96</v>
      </c>
      <c r="F582" s="119" t="s">
        <v>245</v>
      </c>
      <c r="G582" s="30">
        <v>152</v>
      </c>
      <c r="H582" s="30">
        <v>62</v>
      </c>
      <c r="I582" s="30">
        <v>184</v>
      </c>
      <c r="J582" s="30">
        <v>266</v>
      </c>
      <c r="K582" s="30">
        <v>7308</v>
      </c>
      <c r="L582" s="30">
        <v>2979</v>
      </c>
      <c r="M582" s="30">
        <v>8832</v>
      </c>
      <c r="N582" s="30">
        <v>13391</v>
      </c>
      <c r="O582" s="30">
        <v>6650</v>
      </c>
      <c r="P582" s="30">
        <v>2697</v>
      </c>
      <c r="Q582" s="30">
        <v>8178</v>
      </c>
      <c r="R582" s="30">
        <v>11643</v>
      </c>
      <c r="S582" s="56">
        <f t="shared" si="65"/>
        <v>0.90996168582375481</v>
      </c>
      <c r="T582" s="56">
        <f t="shared" si="66"/>
        <v>0.90533736153071498</v>
      </c>
      <c r="U582" s="56">
        <f t="shared" si="67"/>
        <v>0.92595108695652173</v>
      </c>
      <c r="V582" s="57">
        <f t="shared" si="68"/>
        <v>0.86946456575311781</v>
      </c>
      <c r="W582" s="30">
        <v>228000</v>
      </c>
      <c r="X582" s="30">
        <v>93000</v>
      </c>
      <c r="Y582" s="30">
        <v>276000</v>
      </c>
      <c r="Z582" s="30">
        <v>439500</v>
      </c>
      <c r="AA582" s="30">
        <v>214</v>
      </c>
      <c r="AB582" s="30">
        <v>90</v>
      </c>
      <c r="AC582" s="30">
        <v>1668</v>
      </c>
      <c r="AD582" s="30">
        <v>359</v>
      </c>
      <c r="AE582" s="55">
        <f t="shared" si="69"/>
        <v>9.3859649122807014E-4</v>
      </c>
      <c r="AF582" s="55">
        <f t="shared" si="70"/>
        <v>9.6774193548387097E-4</v>
      </c>
      <c r="AG582" s="55">
        <f t="shared" si="71"/>
        <v>6.0434782608695652E-3</v>
      </c>
      <c r="AH582" s="55">
        <f t="shared" si="72"/>
        <v>8.1683731513083045E-4</v>
      </c>
    </row>
    <row r="583" spans="1:34" s="40" customFormat="1" ht="12" x14ac:dyDescent="0.2">
      <c r="A583" s="118" t="s">
        <v>487</v>
      </c>
      <c r="B583" s="118" t="s">
        <v>202</v>
      </c>
      <c r="C583" s="118" t="s">
        <v>245</v>
      </c>
      <c r="D583" s="118" t="s">
        <v>287</v>
      </c>
      <c r="E583" s="118" t="s">
        <v>3</v>
      </c>
      <c r="F583" s="119" t="s">
        <v>245</v>
      </c>
      <c r="G583" s="30">
        <v>151</v>
      </c>
      <c r="H583" s="30">
        <v>62</v>
      </c>
      <c r="I583" s="30">
        <v>152</v>
      </c>
      <c r="J583" s="30">
        <v>155</v>
      </c>
      <c r="K583" s="30">
        <v>7260</v>
      </c>
      <c r="L583" s="30">
        <v>2980</v>
      </c>
      <c r="M583" s="30">
        <v>7296</v>
      </c>
      <c r="N583" s="30">
        <v>7896</v>
      </c>
      <c r="O583" s="30">
        <v>6063</v>
      </c>
      <c r="P583" s="30">
        <v>2407</v>
      </c>
      <c r="Q583" s="30">
        <v>6401</v>
      </c>
      <c r="R583" s="30">
        <v>6958</v>
      </c>
      <c r="S583" s="56">
        <f t="shared" si="65"/>
        <v>0.83512396694214874</v>
      </c>
      <c r="T583" s="56">
        <f t="shared" si="66"/>
        <v>0.80771812080536909</v>
      </c>
      <c r="U583" s="56">
        <f t="shared" si="67"/>
        <v>0.87733004385964908</v>
      </c>
      <c r="V583" s="57">
        <f t="shared" si="68"/>
        <v>0.88120567375886527</v>
      </c>
      <c r="W583" s="30">
        <v>226500</v>
      </c>
      <c r="X583" s="30">
        <v>93000</v>
      </c>
      <c r="Y583" s="30">
        <v>228000</v>
      </c>
      <c r="Z583" s="30">
        <v>255500</v>
      </c>
      <c r="AA583" s="30">
        <v>17</v>
      </c>
      <c r="AB583" s="30">
        <v>0</v>
      </c>
      <c r="AC583" s="30">
        <v>104</v>
      </c>
      <c r="AD583" s="30">
        <v>206</v>
      </c>
      <c r="AE583" s="55">
        <f t="shared" si="69"/>
        <v>7.5055187637969092E-5</v>
      </c>
      <c r="AF583" s="55">
        <f t="shared" si="70"/>
        <v>0</v>
      </c>
      <c r="AG583" s="55">
        <f t="shared" si="71"/>
        <v>4.5614035087719298E-4</v>
      </c>
      <c r="AH583" s="55">
        <f t="shared" si="72"/>
        <v>8.0626223091976516E-4</v>
      </c>
    </row>
    <row r="584" spans="1:34" s="40" customFormat="1" ht="12" x14ac:dyDescent="0.2">
      <c r="A584" s="118" t="s">
        <v>487</v>
      </c>
      <c r="B584" s="118" t="s">
        <v>202</v>
      </c>
      <c r="C584" s="118" t="s">
        <v>245</v>
      </c>
      <c r="D584" s="118" t="s">
        <v>432</v>
      </c>
      <c r="E584" s="118" t="s">
        <v>149</v>
      </c>
      <c r="F584" s="119" t="s">
        <v>245</v>
      </c>
      <c r="G584" s="30">
        <v>1</v>
      </c>
      <c r="H584" s="120"/>
      <c r="I584" s="120"/>
      <c r="J584" s="120"/>
      <c r="K584" s="30">
        <v>0</v>
      </c>
      <c r="L584" s="120"/>
      <c r="M584" s="120"/>
      <c r="N584" s="120"/>
      <c r="O584" s="30">
        <v>0</v>
      </c>
      <c r="P584" s="120"/>
      <c r="Q584" s="120"/>
      <c r="R584" s="120"/>
      <c r="S584" s="56" t="e">
        <f t="shared" si="65"/>
        <v>#DIV/0!</v>
      </c>
      <c r="T584" s="56" t="e">
        <f t="shared" si="66"/>
        <v>#DIV/0!</v>
      </c>
      <c r="U584" s="56" t="e">
        <f t="shared" si="67"/>
        <v>#DIV/0!</v>
      </c>
      <c r="V584" s="57" t="e">
        <f t="shared" si="68"/>
        <v>#DIV/0!</v>
      </c>
      <c r="W584" s="30">
        <v>4100</v>
      </c>
      <c r="X584" s="120"/>
      <c r="Y584" s="120"/>
      <c r="Z584" s="120"/>
      <c r="AA584" s="30">
        <v>4000</v>
      </c>
      <c r="AB584" s="120"/>
      <c r="AC584" s="120"/>
      <c r="AD584" s="120"/>
      <c r="AE584" s="55">
        <f t="shared" si="69"/>
        <v>0.97560975609756095</v>
      </c>
      <c r="AF584" s="55" t="e">
        <f t="shared" si="70"/>
        <v>#DIV/0!</v>
      </c>
      <c r="AG584" s="55" t="e">
        <f t="shared" si="71"/>
        <v>#DIV/0!</v>
      </c>
      <c r="AH584" s="55" t="e">
        <f t="shared" si="72"/>
        <v>#DIV/0!</v>
      </c>
    </row>
    <row r="585" spans="1:34" s="40" customFormat="1" ht="12" x14ac:dyDescent="0.2">
      <c r="A585" s="118" t="s">
        <v>487</v>
      </c>
      <c r="B585" s="118" t="s">
        <v>202</v>
      </c>
      <c r="C585" s="118" t="s">
        <v>245</v>
      </c>
      <c r="D585" s="118" t="s">
        <v>246</v>
      </c>
      <c r="E585" s="118" t="s">
        <v>522</v>
      </c>
      <c r="F585" s="119" t="s">
        <v>245</v>
      </c>
      <c r="G585" s="30">
        <v>1</v>
      </c>
      <c r="H585" s="120"/>
      <c r="I585" s="120"/>
      <c r="J585" s="120"/>
      <c r="K585" s="30">
        <v>0</v>
      </c>
      <c r="L585" s="120"/>
      <c r="M585" s="120"/>
      <c r="N585" s="120"/>
      <c r="O585" s="30">
        <v>0</v>
      </c>
      <c r="P585" s="120"/>
      <c r="Q585" s="120"/>
      <c r="R585" s="120"/>
      <c r="S585" s="56" t="e">
        <f t="shared" si="65"/>
        <v>#DIV/0!</v>
      </c>
      <c r="T585" s="56" t="e">
        <f t="shared" si="66"/>
        <v>#DIV/0!</v>
      </c>
      <c r="U585" s="56" t="e">
        <f t="shared" si="67"/>
        <v>#DIV/0!</v>
      </c>
      <c r="V585" s="57" t="e">
        <f t="shared" si="68"/>
        <v>#DIV/0!</v>
      </c>
      <c r="W585" s="30">
        <v>4100</v>
      </c>
      <c r="X585" s="120"/>
      <c r="Y585" s="120"/>
      <c r="Z585" s="120"/>
      <c r="AA585" s="30">
        <v>4000</v>
      </c>
      <c r="AB585" s="120"/>
      <c r="AC585" s="120"/>
      <c r="AD585" s="120"/>
      <c r="AE585" s="55">
        <f t="shared" si="69"/>
        <v>0.97560975609756095</v>
      </c>
      <c r="AF585" s="55" t="e">
        <f t="shared" si="70"/>
        <v>#DIV/0!</v>
      </c>
      <c r="AG585" s="55" t="e">
        <f t="shared" si="71"/>
        <v>#DIV/0!</v>
      </c>
      <c r="AH585" s="55" t="e">
        <f t="shared" si="72"/>
        <v>#DIV/0!</v>
      </c>
    </row>
    <row r="586" spans="1:34" s="40" customFormat="1" ht="12" x14ac:dyDescent="0.2">
      <c r="A586" s="118" t="s">
        <v>502</v>
      </c>
      <c r="B586" s="118" t="s">
        <v>213</v>
      </c>
      <c r="C586" s="118" t="s">
        <v>245</v>
      </c>
      <c r="D586" s="118" t="s">
        <v>448</v>
      </c>
      <c r="E586" s="118" t="s">
        <v>164</v>
      </c>
      <c r="F586" s="119" t="s">
        <v>245</v>
      </c>
      <c r="G586" s="30">
        <v>1</v>
      </c>
      <c r="H586" s="120"/>
      <c r="I586" s="120"/>
      <c r="J586" s="120"/>
      <c r="K586" s="30">
        <v>19</v>
      </c>
      <c r="L586" s="120"/>
      <c r="M586" s="120"/>
      <c r="N586" s="120"/>
      <c r="O586" s="30">
        <v>0</v>
      </c>
      <c r="P586" s="120"/>
      <c r="Q586" s="120"/>
      <c r="R586" s="120"/>
      <c r="S586" s="56">
        <f t="shared" ref="S586:S625" si="73">+O586/K586</f>
        <v>0</v>
      </c>
      <c r="T586" s="56" t="e">
        <f t="shared" ref="T586:T625" si="74">+P586/L586</f>
        <v>#DIV/0!</v>
      </c>
      <c r="U586" s="56" t="e">
        <f t="shared" ref="U586:U625" si="75">+Q586/M586</f>
        <v>#DIV/0!</v>
      </c>
      <c r="V586" s="57" t="e">
        <f t="shared" ref="V586:V625" si="76">+R586/N586</f>
        <v>#DIV/0!</v>
      </c>
      <c r="W586" s="30">
        <v>1400</v>
      </c>
      <c r="X586" s="120"/>
      <c r="Y586" s="120"/>
      <c r="Z586" s="120"/>
      <c r="AA586" s="30">
        <v>0</v>
      </c>
      <c r="AB586" s="120"/>
      <c r="AC586" s="120"/>
      <c r="AD586" s="120"/>
      <c r="AE586" s="55">
        <f t="shared" ref="AE586:AE625" si="77">+AA586/W586</f>
        <v>0</v>
      </c>
      <c r="AF586" s="55" t="e">
        <f t="shared" ref="AF586:AF625" si="78">+AB586/X586</f>
        <v>#DIV/0!</v>
      </c>
      <c r="AG586" s="55" t="e">
        <f t="shared" ref="AG586:AG625" si="79">+AC586/Y586</f>
        <v>#DIV/0!</v>
      </c>
      <c r="AH586" s="55" t="e">
        <f t="shared" ref="AH586:AH625" si="80">+AD586/Z586</f>
        <v>#DIV/0!</v>
      </c>
    </row>
    <row r="587" spans="1:34" s="40" customFormat="1" ht="12" x14ac:dyDescent="0.2">
      <c r="A587" s="118" t="s">
        <v>484</v>
      </c>
      <c r="B587" s="118" t="s">
        <v>176</v>
      </c>
      <c r="C587" s="118" t="s">
        <v>245</v>
      </c>
      <c r="D587" s="118" t="s">
        <v>287</v>
      </c>
      <c r="E587" s="118" t="s">
        <v>3</v>
      </c>
      <c r="F587" s="119" t="s">
        <v>245</v>
      </c>
      <c r="G587" s="30">
        <v>405</v>
      </c>
      <c r="H587" s="30">
        <v>247</v>
      </c>
      <c r="I587" s="30">
        <v>451</v>
      </c>
      <c r="J587" s="30">
        <v>462</v>
      </c>
      <c r="K587" s="30">
        <v>19065</v>
      </c>
      <c r="L587" s="30">
        <v>7096</v>
      </c>
      <c r="M587" s="30">
        <v>15997</v>
      </c>
      <c r="N587" s="30">
        <v>18748</v>
      </c>
      <c r="O587" s="30">
        <v>17553</v>
      </c>
      <c r="P587" s="30">
        <v>6542</v>
      </c>
      <c r="Q587" s="30">
        <v>14467</v>
      </c>
      <c r="R587" s="30">
        <v>17542</v>
      </c>
      <c r="S587" s="56">
        <f t="shared" si="73"/>
        <v>0.92069236821400469</v>
      </c>
      <c r="T587" s="56">
        <f t="shared" si="74"/>
        <v>0.92192784667418259</v>
      </c>
      <c r="U587" s="56">
        <f t="shared" si="75"/>
        <v>0.90435706695005313</v>
      </c>
      <c r="V587" s="57">
        <f t="shared" si="76"/>
        <v>0.93567313846810329</v>
      </c>
      <c r="W587" s="30">
        <v>2666654</v>
      </c>
      <c r="X587" s="30">
        <v>1979100</v>
      </c>
      <c r="Y587" s="30">
        <v>2328600</v>
      </c>
      <c r="Z587" s="30">
        <v>1734700</v>
      </c>
      <c r="AA587" s="30">
        <v>1477465</v>
      </c>
      <c r="AB587" s="30">
        <v>934655</v>
      </c>
      <c r="AC587" s="30">
        <v>1463328</v>
      </c>
      <c r="AD587" s="30">
        <v>891276</v>
      </c>
      <c r="AE587" s="55">
        <f t="shared" si="77"/>
        <v>0.55405200674703203</v>
      </c>
      <c r="AF587" s="55">
        <f t="shared" si="78"/>
        <v>0.4722626446364509</v>
      </c>
      <c r="AG587" s="55">
        <f t="shared" si="79"/>
        <v>0.62841535686678696</v>
      </c>
      <c r="AH587" s="55">
        <f t="shared" si="80"/>
        <v>0.51379258661440019</v>
      </c>
    </row>
    <row r="588" spans="1:34" s="40" customFormat="1" ht="12" x14ac:dyDescent="0.2">
      <c r="A588" s="118" t="s">
        <v>484</v>
      </c>
      <c r="B588" s="118" t="s">
        <v>176</v>
      </c>
      <c r="C588" s="118" t="s">
        <v>245</v>
      </c>
      <c r="D588" s="118" t="s">
        <v>398</v>
      </c>
      <c r="E588" s="118" t="s">
        <v>160</v>
      </c>
      <c r="F588" s="119" t="s">
        <v>245</v>
      </c>
      <c r="G588" s="30">
        <v>106</v>
      </c>
      <c r="H588" s="30">
        <v>38</v>
      </c>
      <c r="I588" s="30">
        <v>89</v>
      </c>
      <c r="J588" s="30">
        <v>139</v>
      </c>
      <c r="K588" s="30">
        <v>7630</v>
      </c>
      <c r="L588" s="30">
        <v>2202</v>
      </c>
      <c r="M588" s="30">
        <v>4424</v>
      </c>
      <c r="N588" s="30">
        <v>8944</v>
      </c>
      <c r="O588" s="30">
        <v>6517</v>
      </c>
      <c r="P588" s="30">
        <v>2022</v>
      </c>
      <c r="Q588" s="30">
        <v>4129</v>
      </c>
      <c r="R588" s="30">
        <v>7081</v>
      </c>
      <c r="S588" s="56">
        <f t="shared" si="73"/>
        <v>0.85412844036697244</v>
      </c>
      <c r="T588" s="56">
        <f t="shared" si="74"/>
        <v>0.91825613079019075</v>
      </c>
      <c r="U588" s="56">
        <f t="shared" si="75"/>
        <v>0.93331826401446649</v>
      </c>
      <c r="V588" s="57">
        <f t="shared" si="76"/>
        <v>0.79170393559928443</v>
      </c>
      <c r="W588" s="30">
        <v>241200</v>
      </c>
      <c r="X588" s="30">
        <v>60300</v>
      </c>
      <c r="Y588" s="30">
        <v>110700</v>
      </c>
      <c r="Z588" s="30">
        <v>251500</v>
      </c>
      <c r="AA588" s="30">
        <v>11780</v>
      </c>
      <c r="AB588" s="30">
        <v>2887</v>
      </c>
      <c r="AC588" s="30">
        <v>4057</v>
      </c>
      <c r="AD588" s="30">
        <v>3514</v>
      </c>
      <c r="AE588" s="55">
        <f t="shared" si="77"/>
        <v>4.8839137645107791E-2</v>
      </c>
      <c r="AF588" s="55">
        <f t="shared" si="78"/>
        <v>4.7877280265339967E-2</v>
      </c>
      <c r="AG588" s="55">
        <f t="shared" si="79"/>
        <v>3.6648599819331523E-2</v>
      </c>
      <c r="AH588" s="55">
        <f t="shared" si="80"/>
        <v>1.3972166998011928E-2</v>
      </c>
    </row>
    <row r="589" spans="1:34" s="40" customFormat="1" ht="12" x14ac:dyDescent="0.2">
      <c r="A589" s="118" t="s">
        <v>484</v>
      </c>
      <c r="B589" s="118" t="s">
        <v>176</v>
      </c>
      <c r="C589" s="118" t="s">
        <v>245</v>
      </c>
      <c r="D589" s="118" t="s">
        <v>461</v>
      </c>
      <c r="E589" s="118" t="s">
        <v>176</v>
      </c>
      <c r="F589" s="119" t="s">
        <v>245</v>
      </c>
      <c r="G589" s="30">
        <v>26</v>
      </c>
      <c r="H589" s="120"/>
      <c r="I589" s="120"/>
      <c r="J589" s="120"/>
      <c r="K589" s="30">
        <v>488</v>
      </c>
      <c r="L589" s="120"/>
      <c r="M589" s="120"/>
      <c r="N589" s="120"/>
      <c r="O589" s="30">
        <v>403</v>
      </c>
      <c r="P589" s="120"/>
      <c r="Q589" s="120"/>
      <c r="R589" s="120"/>
      <c r="S589" s="56">
        <f t="shared" si="73"/>
        <v>0.82581967213114749</v>
      </c>
      <c r="T589" s="56" t="e">
        <f t="shared" si="74"/>
        <v>#DIV/0!</v>
      </c>
      <c r="U589" s="56" t="e">
        <f t="shared" si="75"/>
        <v>#DIV/0!</v>
      </c>
      <c r="V589" s="57" t="e">
        <f t="shared" si="76"/>
        <v>#DIV/0!</v>
      </c>
      <c r="W589" s="30">
        <v>73990</v>
      </c>
      <c r="X589" s="120"/>
      <c r="Y589" s="120"/>
      <c r="Z589" s="120"/>
      <c r="AA589" s="30">
        <v>35670</v>
      </c>
      <c r="AB589" s="120"/>
      <c r="AC589" s="120"/>
      <c r="AD589" s="120"/>
      <c r="AE589" s="55">
        <f t="shared" si="77"/>
        <v>0.48209217461819165</v>
      </c>
      <c r="AF589" s="55" t="e">
        <f t="shared" si="78"/>
        <v>#DIV/0!</v>
      </c>
      <c r="AG589" s="55" t="e">
        <f t="shared" si="79"/>
        <v>#DIV/0!</v>
      </c>
      <c r="AH589" s="55" t="e">
        <f t="shared" si="80"/>
        <v>#DIV/0!</v>
      </c>
    </row>
    <row r="590" spans="1:34" s="40" customFormat="1" ht="12" x14ac:dyDescent="0.2">
      <c r="A590" s="118" t="s">
        <v>524</v>
      </c>
      <c r="B590" s="118" t="s">
        <v>249</v>
      </c>
      <c r="C590" s="118" t="s">
        <v>245</v>
      </c>
      <c r="D590" s="118" t="s">
        <v>246</v>
      </c>
      <c r="E590" s="118" t="s">
        <v>522</v>
      </c>
      <c r="F590" s="119" t="s">
        <v>245</v>
      </c>
      <c r="G590" s="30">
        <v>1</v>
      </c>
      <c r="H590" s="120"/>
      <c r="I590" s="120"/>
      <c r="J590" s="120"/>
      <c r="K590" s="30">
        <v>0</v>
      </c>
      <c r="L590" s="120"/>
      <c r="M590" s="120"/>
      <c r="N590" s="120"/>
      <c r="O590" s="30">
        <v>0</v>
      </c>
      <c r="P590" s="120"/>
      <c r="Q590" s="120"/>
      <c r="R590" s="120"/>
      <c r="S590" s="56" t="e">
        <f t="shared" si="73"/>
        <v>#DIV/0!</v>
      </c>
      <c r="T590" s="56" t="e">
        <f t="shared" si="74"/>
        <v>#DIV/0!</v>
      </c>
      <c r="U590" s="56" t="e">
        <f t="shared" si="75"/>
        <v>#DIV/0!</v>
      </c>
      <c r="V590" s="57" t="e">
        <f t="shared" si="76"/>
        <v>#DIV/0!</v>
      </c>
      <c r="W590" s="30">
        <v>4100</v>
      </c>
      <c r="X590" s="120"/>
      <c r="Y590" s="120"/>
      <c r="Z590" s="120"/>
      <c r="AA590" s="30">
        <v>4000</v>
      </c>
      <c r="AB590" s="120"/>
      <c r="AC590" s="120"/>
      <c r="AD590" s="120"/>
      <c r="AE590" s="55">
        <f t="shared" si="77"/>
        <v>0.97560975609756095</v>
      </c>
      <c r="AF590" s="55" t="e">
        <f t="shared" si="78"/>
        <v>#DIV/0!</v>
      </c>
      <c r="AG590" s="55" t="e">
        <f t="shared" si="79"/>
        <v>#DIV/0!</v>
      </c>
      <c r="AH590" s="55" t="e">
        <f t="shared" si="80"/>
        <v>#DIV/0!</v>
      </c>
    </row>
    <row r="591" spans="1:34" s="40" customFormat="1" ht="12" x14ac:dyDescent="0.2">
      <c r="A591" s="118" t="s">
        <v>540</v>
      </c>
      <c r="B591" s="118" t="s">
        <v>249</v>
      </c>
      <c r="C591" s="118" t="s">
        <v>245</v>
      </c>
      <c r="D591" s="118" t="s">
        <v>448</v>
      </c>
      <c r="E591" s="118" t="s">
        <v>164</v>
      </c>
      <c r="F591" s="119" t="s">
        <v>245</v>
      </c>
      <c r="G591" s="30">
        <v>1</v>
      </c>
      <c r="H591" s="120"/>
      <c r="I591" s="120"/>
      <c r="J591" s="120"/>
      <c r="K591" s="30">
        <v>0</v>
      </c>
      <c r="L591" s="120"/>
      <c r="M591" s="120"/>
      <c r="N591" s="120"/>
      <c r="O591" s="30">
        <v>0</v>
      </c>
      <c r="P591" s="120"/>
      <c r="Q591" s="120"/>
      <c r="R591" s="120"/>
      <c r="S591" s="56" t="e">
        <f t="shared" si="73"/>
        <v>#DIV/0!</v>
      </c>
      <c r="T591" s="56" t="e">
        <f t="shared" si="74"/>
        <v>#DIV/0!</v>
      </c>
      <c r="U591" s="56" t="e">
        <f t="shared" si="75"/>
        <v>#DIV/0!</v>
      </c>
      <c r="V591" s="57" t="e">
        <f t="shared" si="76"/>
        <v>#DIV/0!</v>
      </c>
      <c r="W591" s="30">
        <v>4200</v>
      </c>
      <c r="X591" s="120"/>
      <c r="Y591" s="120"/>
      <c r="Z591" s="120"/>
      <c r="AA591" s="30">
        <v>4100</v>
      </c>
      <c r="AB591" s="120"/>
      <c r="AC591" s="120"/>
      <c r="AD591" s="120"/>
      <c r="AE591" s="55">
        <f t="shared" si="77"/>
        <v>0.97619047619047616</v>
      </c>
      <c r="AF591" s="55" t="e">
        <f t="shared" si="78"/>
        <v>#DIV/0!</v>
      </c>
      <c r="AG591" s="55" t="e">
        <f t="shared" si="79"/>
        <v>#DIV/0!</v>
      </c>
      <c r="AH591" s="55" t="e">
        <f t="shared" si="80"/>
        <v>#DIV/0!</v>
      </c>
    </row>
    <row r="592" spans="1:34" x14ac:dyDescent="0.25">
      <c r="A592" s="118" t="s">
        <v>541</v>
      </c>
      <c r="B592" s="118" t="s">
        <v>249</v>
      </c>
      <c r="C592" s="118" t="s">
        <v>245</v>
      </c>
      <c r="D592" s="118" t="s">
        <v>457</v>
      </c>
      <c r="E592" s="118" t="s">
        <v>173</v>
      </c>
      <c r="F592" s="119" t="s">
        <v>245</v>
      </c>
      <c r="G592" s="30">
        <v>1</v>
      </c>
      <c r="H592" s="120"/>
      <c r="I592" s="120"/>
      <c r="J592" s="120"/>
      <c r="K592" s="30">
        <v>0</v>
      </c>
      <c r="L592" s="120"/>
      <c r="M592" s="120"/>
      <c r="N592" s="120"/>
      <c r="O592" s="30">
        <v>0</v>
      </c>
      <c r="P592" s="120"/>
      <c r="Q592" s="120"/>
      <c r="R592" s="120"/>
      <c r="S592" s="56" t="e">
        <f t="shared" si="73"/>
        <v>#DIV/0!</v>
      </c>
      <c r="T592" s="56" t="e">
        <f t="shared" si="74"/>
        <v>#DIV/0!</v>
      </c>
      <c r="U592" s="56" t="e">
        <f t="shared" si="75"/>
        <v>#DIV/0!</v>
      </c>
      <c r="V592" s="57" t="e">
        <f t="shared" si="76"/>
        <v>#DIV/0!</v>
      </c>
      <c r="W592" s="30">
        <v>4100</v>
      </c>
      <c r="X592" s="120"/>
      <c r="Y592" s="120"/>
      <c r="Z592" s="120"/>
      <c r="AA592" s="30">
        <v>4000</v>
      </c>
      <c r="AB592" s="120"/>
      <c r="AC592" s="120"/>
      <c r="AD592" s="120"/>
      <c r="AE592" s="55">
        <f t="shared" si="77"/>
        <v>0.97560975609756095</v>
      </c>
      <c r="AF592" s="55" t="e">
        <f t="shared" si="78"/>
        <v>#DIV/0!</v>
      </c>
      <c r="AG592" s="55" t="e">
        <f t="shared" si="79"/>
        <v>#DIV/0!</v>
      </c>
      <c r="AH592" s="55" t="e">
        <f t="shared" si="80"/>
        <v>#DIV/0!</v>
      </c>
    </row>
    <row r="593" spans="1:34" x14ac:dyDescent="0.25">
      <c r="A593" s="118" t="s">
        <v>542</v>
      </c>
      <c r="B593" s="118" t="s">
        <v>249</v>
      </c>
      <c r="C593" s="118" t="s">
        <v>245</v>
      </c>
      <c r="D593" s="118" t="s">
        <v>289</v>
      </c>
      <c r="E593" s="118" t="s">
        <v>5</v>
      </c>
      <c r="F593" s="119" t="s">
        <v>245</v>
      </c>
      <c r="G593" s="30">
        <v>1</v>
      </c>
      <c r="H593" s="120"/>
      <c r="I593" s="120"/>
      <c r="J593" s="120"/>
      <c r="K593" s="30">
        <v>0</v>
      </c>
      <c r="L593" s="120"/>
      <c r="M593" s="120"/>
      <c r="N593" s="120"/>
      <c r="O593" s="30">
        <v>0</v>
      </c>
      <c r="P593" s="120"/>
      <c r="Q593" s="120"/>
      <c r="R593" s="120"/>
      <c r="S593" s="56" t="e">
        <f t="shared" si="73"/>
        <v>#DIV/0!</v>
      </c>
      <c r="T593" s="56" t="e">
        <f t="shared" si="74"/>
        <v>#DIV/0!</v>
      </c>
      <c r="U593" s="56" t="e">
        <f t="shared" si="75"/>
        <v>#DIV/0!</v>
      </c>
      <c r="V593" s="57" t="e">
        <f t="shared" si="76"/>
        <v>#DIV/0!</v>
      </c>
      <c r="W593" s="30">
        <v>3600</v>
      </c>
      <c r="X593" s="120"/>
      <c r="Y593" s="120"/>
      <c r="Z593" s="120"/>
      <c r="AA593" s="30">
        <v>3500</v>
      </c>
      <c r="AB593" s="120"/>
      <c r="AC593" s="120"/>
      <c r="AD593" s="120"/>
      <c r="AE593" s="55">
        <f t="shared" si="77"/>
        <v>0.97222222222222221</v>
      </c>
      <c r="AF593" s="55" t="e">
        <f t="shared" si="78"/>
        <v>#DIV/0!</v>
      </c>
      <c r="AG593" s="55" t="e">
        <f t="shared" si="79"/>
        <v>#DIV/0!</v>
      </c>
      <c r="AH593" s="55" t="e">
        <f t="shared" si="80"/>
        <v>#DIV/0!</v>
      </c>
    </row>
    <row r="594" spans="1:34" x14ac:dyDescent="0.25">
      <c r="A594" s="118" t="s">
        <v>490</v>
      </c>
      <c r="B594" s="118" t="s">
        <v>205</v>
      </c>
      <c r="C594" s="118" t="s">
        <v>245</v>
      </c>
      <c r="D594" s="118" t="s">
        <v>287</v>
      </c>
      <c r="E594" s="118" t="s">
        <v>3</v>
      </c>
      <c r="F594" s="119" t="s">
        <v>245</v>
      </c>
      <c r="G594" s="30">
        <v>319</v>
      </c>
      <c r="H594" s="30">
        <v>108</v>
      </c>
      <c r="I594" s="30">
        <v>227</v>
      </c>
      <c r="J594" s="30">
        <v>266</v>
      </c>
      <c r="K594" s="30">
        <v>15145</v>
      </c>
      <c r="L594" s="30">
        <v>5105</v>
      </c>
      <c r="M594" s="30">
        <v>10754</v>
      </c>
      <c r="N594" s="30">
        <v>12284</v>
      </c>
      <c r="O594" s="30">
        <v>12559</v>
      </c>
      <c r="P594" s="30">
        <v>4007</v>
      </c>
      <c r="Q594" s="30">
        <v>9387</v>
      </c>
      <c r="R594" s="30">
        <v>10903</v>
      </c>
      <c r="S594" s="56">
        <f t="shared" si="73"/>
        <v>0.82925057774843181</v>
      </c>
      <c r="T594" s="56">
        <f t="shared" si="74"/>
        <v>0.78491674828599411</v>
      </c>
      <c r="U594" s="56">
        <f t="shared" si="75"/>
        <v>0.87288450809001306</v>
      </c>
      <c r="V594" s="57">
        <f t="shared" si="76"/>
        <v>0.88757733637251712</v>
      </c>
      <c r="W594" s="30">
        <v>473600</v>
      </c>
      <c r="X594" s="30">
        <v>159900</v>
      </c>
      <c r="Y594" s="30">
        <v>337000</v>
      </c>
      <c r="Z594" s="30">
        <v>405100</v>
      </c>
      <c r="AA594" s="30">
        <v>0</v>
      </c>
      <c r="AB594" s="30">
        <v>0</v>
      </c>
      <c r="AC594" s="30">
        <v>0</v>
      </c>
      <c r="AD594" s="30">
        <v>0</v>
      </c>
      <c r="AE594" s="55">
        <f t="shared" si="77"/>
        <v>0</v>
      </c>
      <c r="AF594" s="55">
        <f t="shared" si="78"/>
        <v>0</v>
      </c>
      <c r="AG594" s="55">
        <f t="shared" si="79"/>
        <v>0</v>
      </c>
      <c r="AH594" s="55">
        <f t="shared" si="80"/>
        <v>0</v>
      </c>
    </row>
    <row r="595" spans="1:34" x14ac:dyDescent="0.25">
      <c r="A595" s="118" t="s">
        <v>490</v>
      </c>
      <c r="B595" s="118" t="s">
        <v>205</v>
      </c>
      <c r="C595" s="118" t="s">
        <v>245</v>
      </c>
      <c r="D595" s="118" t="s">
        <v>289</v>
      </c>
      <c r="E595" s="118" t="s">
        <v>5</v>
      </c>
      <c r="F595" s="119" t="s">
        <v>245</v>
      </c>
      <c r="G595" s="30">
        <v>135</v>
      </c>
      <c r="H595" s="120"/>
      <c r="I595" s="120"/>
      <c r="J595" s="30">
        <v>30</v>
      </c>
      <c r="K595" s="30">
        <v>6480</v>
      </c>
      <c r="L595" s="120"/>
      <c r="M595" s="120"/>
      <c r="N595" s="30">
        <v>1524</v>
      </c>
      <c r="O595" s="30">
        <v>4550</v>
      </c>
      <c r="P595" s="120"/>
      <c r="Q595" s="120"/>
      <c r="R595" s="30">
        <v>1013</v>
      </c>
      <c r="S595" s="56">
        <f t="shared" si="73"/>
        <v>0.7021604938271605</v>
      </c>
      <c r="T595" s="56" t="e">
        <f t="shared" si="74"/>
        <v>#DIV/0!</v>
      </c>
      <c r="U595" s="56" t="e">
        <f t="shared" si="75"/>
        <v>#DIV/0!</v>
      </c>
      <c r="V595" s="57">
        <f t="shared" si="76"/>
        <v>0.66469816272965876</v>
      </c>
      <c r="W595" s="30">
        <v>202500</v>
      </c>
      <c r="X595" s="120"/>
      <c r="Y595" s="120"/>
      <c r="Z595" s="30">
        <v>53000</v>
      </c>
      <c r="AA595" s="30">
        <v>0</v>
      </c>
      <c r="AB595" s="120"/>
      <c r="AC595" s="120"/>
      <c r="AD595" s="30">
        <v>0</v>
      </c>
      <c r="AE595" s="55">
        <f t="shared" si="77"/>
        <v>0</v>
      </c>
      <c r="AF595" s="55" t="e">
        <f t="shared" si="78"/>
        <v>#DIV/0!</v>
      </c>
      <c r="AG595" s="55" t="e">
        <f t="shared" si="79"/>
        <v>#DIV/0!</v>
      </c>
      <c r="AH595" s="55">
        <f t="shared" si="80"/>
        <v>0</v>
      </c>
    </row>
    <row r="596" spans="1:34" x14ac:dyDescent="0.25">
      <c r="A596" s="118" t="s">
        <v>490</v>
      </c>
      <c r="B596" s="118" t="s">
        <v>205</v>
      </c>
      <c r="C596" s="118" t="s">
        <v>245</v>
      </c>
      <c r="D596" s="118" t="s">
        <v>465</v>
      </c>
      <c r="E596" s="118" t="s">
        <v>181</v>
      </c>
      <c r="F596" s="119" t="s">
        <v>245</v>
      </c>
      <c r="G596" s="120"/>
      <c r="H596" s="120"/>
      <c r="I596" s="120"/>
      <c r="J596" s="30">
        <v>18</v>
      </c>
      <c r="K596" s="120"/>
      <c r="L596" s="120"/>
      <c r="M596" s="120"/>
      <c r="N596" s="30">
        <v>810</v>
      </c>
      <c r="O596" s="120"/>
      <c r="P596" s="120"/>
      <c r="Q596" s="120"/>
      <c r="R596" s="30">
        <v>621</v>
      </c>
      <c r="S596" s="56" t="e">
        <f t="shared" si="73"/>
        <v>#DIV/0!</v>
      </c>
      <c r="T596" s="56" t="e">
        <f t="shared" si="74"/>
        <v>#DIV/0!</v>
      </c>
      <c r="U596" s="56" t="e">
        <f t="shared" si="75"/>
        <v>#DIV/0!</v>
      </c>
      <c r="V596" s="57">
        <f t="shared" si="76"/>
        <v>0.76666666666666672</v>
      </c>
      <c r="W596" s="120"/>
      <c r="X596" s="120"/>
      <c r="Y596" s="120"/>
      <c r="Z596" s="30">
        <v>0</v>
      </c>
      <c r="AA596" s="120"/>
      <c r="AB596" s="120"/>
      <c r="AC596" s="120"/>
      <c r="AD596" s="30">
        <v>0</v>
      </c>
      <c r="AE596" s="55" t="e">
        <f t="shared" si="77"/>
        <v>#DIV/0!</v>
      </c>
      <c r="AF596" s="55" t="e">
        <f t="shared" si="78"/>
        <v>#DIV/0!</v>
      </c>
      <c r="AG596" s="55" t="e">
        <f t="shared" si="79"/>
        <v>#DIV/0!</v>
      </c>
      <c r="AH596" s="55" t="e">
        <f t="shared" si="80"/>
        <v>#DIV/0!</v>
      </c>
    </row>
    <row r="597" spans="1:34" x14ac:dyDescent="0.25">
      <c r="A597" s="118" t="s">
        <v>481</v>
      </c>
      <c r="B597" s="118" t="s">
        <v>198</v>
      </c>
      <c r="C597" s="118" t="s">
        <v>245</v>
      </c>
      <c r="D597" s="118" t="s">
        <v>287</v>
      </c>
      <c r="E597" s="118" t="s">
        <v>3</v>
      </c>
      <c r="F597" s="119" t="s">
        <v>245</v>
      </c>
      <c r="G597" s="30">
        <v>990</v>
      </c>
      <c r="H597" s="30">
        <v>315</v>
      </c>
      <c r="I597" s="30">
        <v>708</v>
      </c>
      <c r="J597" s="30">
        <v>1118</v>
      </c>
      <c r="K597" s="30">
        <v>149307</v>
      </c>
      <c r="L597" s="30">
        <v>48330</v>
      </c>
      <c r="M597" s="30">
        <v>117263</v>
      </c>
      <c r="N597" s="30">
        <v>201502</v>
      </c>
      <c r="O597" s="30">
        <v>132698</v>
      </c>
      <c r="P597" s="30">
        <v>39285</v>
      </c>
      <c r="Q597" s="30">
        <v>98987</v>
      </c>
      <c r="R597" s="30">
        <v>176398</v>
      </c>
      <c r="S597" s="56">
        <f t="shared" si="73"/>
        <v>0.88875940176950852</v>
      </c>
      <c r="T597" s="56">
        <f t="shared" si="74"/>
        <v>0.81284916201117319</v>
      </c>
      <c r="U597" s="56">
        <f t="shared" si="75"/>
        <v>0.84414521204472004</v>
      </c>
      <c r="V597" s="57">
        <f t="shared" si="76"/>
        <v>0.87541562862899625</v>
      </c>
      <c r="W597" s="30">
        <v>329943</v>
      </c>
      <c r="X597" s="30">
        <v>717685</v>
      </c>
      <c r="Y597" s="30">
        <v>1992213</v>
      </c>
      <c r="Z597" s="30">
        <v>2785918</v>
      </c>
      <c r="AA597" s="30">
        <v>128422</v>
      </c>
      <c r="AB597" s="30">
        <v>13458</v>
      </c>
      <c r="AC597" s="30">
        <v>38495</v>
      </c>
      <c r="AD597" s="30">
        <v>92597</v>
      </c>
      <c r="AE597" s="55">
        <f t="shared" si="77"/>
        <v>0.38922480549670702</v>
      </c>
      <c r="AF597" s="55">
        <f t="shared" si="78"/>
        <v>1.8751959425095967E-2</v>
      </c>
      <c r="AG597" s="55">
        <f t="shared" si="79"/>
        <v>1.9322733061173679E-2</v>
      </c>
      <c r="AH597" s="55">
        <f t="shared" si="80"/>
        <v>3.3237518117905838E-2</v>
      </c>
    </row>
    <row r="598" spans="1:34" x14ac:dyDescent="0.25">
      <c r="A598" s="118" t="s">
        <v>481</v>
      </c>
      <c r="B598" s="118" t="s">
        <v>198</v>
      </c>
      <c r="C598" s="118" t="s">
        <v>245</v>
      </c>
      <c r="D598" s="118" t="s">
        <v>292</v>
      </c>
      <c r="E598" s="118" t="s">
        <v>8</v>
      </c>
      <c r="F598" s="119" t="s">
        <v>245</v>
      </c>
      <c r="G598" s="120"/>
      <c r="H598" s="120"/>
      <c r="I598" s="120"/>
      <c r="J598" s="30">
        <v>4</v>
      </c>
      <c r="K598" s="120"/>
      <c r="L598" s="120"/>
      <c r="M598" s="120"/>
      <c r="N598" s="30">
        <v>752</v>
      </c>
      <c r="O598" s="120"/>
      <c r="P598" s="120"/>
      <c r="Q598" s="120"/>
      <c r="R598" s="30">
        <v>546</v>
      </c>
      <c r="S598" s="56" t="e">
        <f t="shared" si="73"/>
        <v>#DIV/0!</v>
      </c>
      <c r="T598" s="56" t="e">
        <f t="shared" si="74"/>
        <v>#DIV/0!</v>
      </c>
      <c r="U598" s="56" t="e">
        <f t="shared" si="75"/>
        <v>#DIV/0!</v>
      </c>
      <c r="V598" s="57">
        <f t="shared" si="76"/>
        <v>0.72606382978723405</v>
      </c>
      <c r="W598" s="120"/>
      <c r="X598" s="120"/>
      <c r="Y598" s="120"/>
      <c r="Z598" s="30">
        <v>0</v>
      </c>
      <c r="AA598" s="120"/>
      <c r="AB598" s="120"/>
      <c r="AC598" s="120"/>
      <c r="AD598" s="30">
        <v>0</v>
      </c>
      <c r="AE598" s="55" t="e">
        <f t="shared" si="77"/>
        <v>#DIV/0!</v>
      </c>
      <c r="AF598" s="55" t="e">
        <f t="shared" si="78"/>
        <v>#DIV/0!</v>
      </c>
      <c r="AG598" s="55" t="e">
        <f t="shared" si="79"/>
        <v>#DIV/0!</v>
      </c>
      <c r="AH598" s="55" t="e">
        <f t="shared" si="80"/>
        <v>#DIV/0!</v>
      </c>
    </row>
    <row r="599" spans="1:34" x14ac:dyDescent="0.25">
      <c r="A599" s="118" t="s">
        <v>481</v>
      </c>
      <c r="B599" s="118" t="s">
        <v>198</v>
      </c>
      <c r="C599" s="118" t="s">
        <v>245</v>
      </c>
      <c r="D599" s="118" t="s">
        <v>291</v>
      </c>
      <c r="E599" s="118" t="s">
        <v>7</v>
      </c>
      <c r="F599" s="119" t="s">
        <v>245</v>
      </c>
      <c r="G599" s="120"/>
      <c r="H599" s="120"/>
      <c r="I599" s="120"/>
      <c r="J599" s="30">
        <v>203</v>
      </c>
      <c r="K599" s="120"/>
      <c r="L599" s="120"/>
      <c r="M599" s="120"/>
      <c r="N599" s="30">
        <v>37000</v>
      </c>
      <c r="O599" s="120"/>
      <c r="P599" s="120"/>
      <c r="Q599" s="120"/>
      <c r="R599" s="30">
        <v>27420</v>
      </c>
      <c r="S599" s="56" t="e">
        <f t="shared" si="73"/>
        <v>#DIV/0!</v>
      </c>
      <c r="T599" s="56" t="e">
        <f t="shared" si="74"/>
        <v>#DIV/0!</v>
      </c>
      <c r="U599" s="56" t="e">
        <f t="shared" si="75"/>
        <v>#DIV/0!</v>
      </c>
      <c r="V599" s="57">
        <f t="shared" si="76"/>
        <v>0.74108108108108106</v>
      </c>
      <c r="W599" s="120"/>
      <c r="X599" s="120"/>
      <c r="Y599" s="120"/>
      <c r="Z599" s="30">
        <v>417059</v>
      </c>
      <c r="AA599" s="120"/>
      <c r="AB599" s="120"/>
      <c r="AC599" s="120"/>
      <c r="AD599" s="30">
        <v>97</v>
      </c>
      <c r="AE599" s="55" t="e">
        <f t="shared" si="77"/>
        <v>#DIV/0!</v>
      </c>
      <c r="AF599" s="55" t="e">
        <f t="shared" si="78"/>
        <v>#DIV/0!</v>
      </c>
      <c r="AG599" s="55" t="e">
        <f t="shared" si="79"/>
        <v>#DIV/0!</v>
      </c>
      <c r="AH599" s="55">
        <f t="shared" si="80"/>
        <v>2.325810017287722E-4</v>
      </c>
    </row>
    <row r="600" spans="1:34" x14ac:dyDescent="0.25">
      <c r="A600" s="118" t="s">
        <v>481</v>
      </c>
      <c r="B600" s="118" t="s">
        <v>198</v>
      </c>
      <c r="C600" s="118" t="s">
        <v>245</v>
      </c>
      <c r="D600" s="118" t="s">
        <v>289</v>
      </c>
      <c r="E600" s="118" t="s">
        <v>5</v>
      </c>
      <c r="F600" s="119" t="s">
        <v>245</v>
      </c>
      <c r="G600" s="120"/>
      <c r="H600" s="120"/>
      <c r="I600" s="120"/>
      <c r="J600" s="30">
        <v>19</v>
      </c>
      <c r="K600" s="120"/>
      <c r="L600" s="120"/>
      <c r="M600" s="120"/>
      <c r="N600" s="30">
        <v>2921</v>
      </c>
      <c r="O600" s="120"/>
      <c r="P600" s="120"/>
      <c r="Q600" s="120"/>
      <c r="R600" s="30">
        <v>2019</v>
      </c>
      <c r="S600" s="56" t="e">
        <f t="shared" si="73"/>
        <v>#DIV/0!</v>
      </c>
      <c r="T600" s="56" t="e">
        <f t="shared" si="74"/>
        <v>#DIV/0!</v>
      </c>
      <c r="U600" s="56" t="e">
        <f t="shared" si="75"/>
        <v>#DIV/0!</v>
      </c>
      <c r="V600" s="57">
        <f t="shared" si="76"/>
        <v>0.69120164327285172</v>
      </c>
      <c r="W600" s="120"/>
      <c r="X600" s="120"/>
      <c r="Y600" s="120"/>
      <c r="Z600" s="30">
        <v>69754</v>
      </c>
      <c r="AA600" s="120"/>
      <c r="AB600" s="120"/>
      <c r="AC600" s="120"/>
      <c r="AD600" s="30">
        <v>612</v>
      </c>
      <c r="AE600" s="55" t="e">
        <f t="shared" si="77"/>
        <v>#DIV/0!</v>
      </c>
      <c r="AF600" s="55" t="e">
        <f t="shared" si="78"/>
        <v>#DIV/0!</v>
      </c>
      <c r="AG600" s="55" t="e">
        <f t="shared" si="79"/>
        <v>#DIV/0!</v>
      </c>
      <c r="AH600" s="55">
        <f t="shared" si="80"/>
        <v>8.7736903976832863E-3</v>
      </c>
    </row>
    <row r="601" spans="1:34" x14ac:dyDescent="0.25">
      <c r="A601" s="118" t="s">
        <v>481</v>
      </c>
      <c r="B601" s="118" t="s">
        <v>198</v>
      </c>
      <c r="C601" s="118" t="s">
        <v>245</v>
      </c>
      <c r="D601" s="118" t="s">
        <v>475</v>
      </c>
      <c r="E601" s="118" t="s">
        <v>191</v>
      </c>
      <c r="F601" s="119" t="s">
        <v>245</v>
      </c>
      <c r="G601" s="120"/>
      <c r="H601" s="120"/>
      <c r="I601" s="120"/>
      <c r="J601" s="30">
        <v>1</v>
      </c>
      <c r="K601" s="120"/>
      <c r="L601" s="120"/>
      <c r="M601" s="120"/>
      <c r="N601" s="30">
        <v>188</v>
      </c>
      <c r="O601" s="120"/>
      <c r="P601" s="120"/>
      <c r="Q601" s="120"/>
      <c r="R601" s="30">
        <v>162</v>
      </c>
      <c r="S601" s="56" t="e">
        <f t="shared" si="73"/>
        <v>#DIV/0!</v>
      </c>
      <c r="T601" s="56" t="e">
        <f t="shared" si="74"/>
        <v>#DIV/0!</v>
      </c>
      <c r="U601" s="56" t="e">
        <f t="shared" si="75"/>
        <v>#DIV/0!</v>
      </c>
      <c r="V601" s="57">
        <f t="shared" si="76"/>
        <v>0.86170212765957444</v>
      </c>
      <c r="W601" s="120"/>
      <c r="X601" s="120"/>
      <c r="Y601" s="120"/>
      <c r="Z601" s="30">
        <v>4394</v>
      </c>
      <c r="AA601" s="120"/>
      <c r="AB601" s="120"/>
      <c r="AC601" s="120"/>
      <c r="AD601" s="30">
        <v>0</v>
      </c>
      <c r="AE601" s="55" t="e">
        <f t="shared" si="77"/>
        <v>#DIV/0!</v>
      </c>
      <c r="AF601" s="55" t="e">
        <f t="shared" si="78"/>
        <v>#DIV/0!</v>
      </c>
      <c r="AG601" s="55" t="e">
        <f t="shared" si="79"/>
        <v>#DIV/0!</v>
      </c>
      <c r="AH601" s="55">
        <f t="shared" si="80"/>
        <v>0</v>
      </c>
    </row>
    <row r="602" spans="1:34" x14ac:dyDescent="0.25">
      <c r="A602" s="118" t="s">
        <v>468</v>
      </c>
      <c r="B602" s="118" t="s">
        <v>184</v>
      </c>
      <c r="C602" s="118" t="s">
        <v>245</v>
      </c>
      <c r="D602" s="118" t="s">
        <v>465</v>
      </c>
      <c r="E602" s="118" t="s">
        <v>181</v>
      </c>
      <c r="F602" s="119" t="s">
        <v>245</v>
      </c>
      <c r="G602" s="30">
        <v>226</v>
      </c>
      <c r="H602" s="120"/>
      <c r="I602" s="120"/>
      <c r="J602" s="120"/>
      <c r="K602" s="30">
        <v>4822</v>
      </c>
      <c r="L602" s="120"/>
      <c r="M602" s="120"/>
      <c r="N602" s="120"/>
      <c r="O602" s="30">
        <v>3890</v>
      </c>
      <c r="P602" s="120"/>
      <c r="Q602" s="120"/>
      <c r="R602" s="120"/>
      <c r="S602" s="56">
        <f t="shared" si="73"/>
        <v>0.80671920364993777</v>
      </c>
      <c r="T602" s="56" t="e">
        <f t="shared" si="74"/>
        <v>#DIV/0!</v>
      </c>
      <c r="U602" s="56" t="e">
        <f t="shared" si="75"/>
        <v>#DIV/0!</v>
      </c>
      <c r="V602" s="57" t="e">
        <f t="shared" si="76"/>
        <v>#DIV/0!</v>
      </c>
      <c r="W602" s="30">
        <v>506795</v>
      </c>
      <c r="X602" s="120"/>
      <c r="Y602" s="120"/>
      <c r="Z602" s="120"/>
      <c r="AA602" s="30">
        <v>4841</v>
      </c>
      <c r="AB602" s="120"/>
      <c r="AC602" s="120"/>
      <c r="AD602" s="120"/>
      <c r="AE602" s="55">
        <f t="shared" si="77"/>
        <v>9.5521857950453346E-3</v>
      </c>
      <c r="AF602" s="55" t="e">
        <f t="shared" si="78"/>
        <v>#DIV/0!</v>
      </c>
      <c r="AG602" s="55" t="e">
        <f t="shared" si="79"/>
        <v>#DIV/0!</v>
      </c>
      <c r="AH602" s="55" t="e">
        <f t="shared" si="80"/>
        <v>#DIV/0!</v>
      </c>
    </row>
    <row r="603" spans="1:34" x14ac:dyDescent="0.25">
      <c r="A603" s="118" t="s">
        <v>518</v>
      </c>
      <c r="B603" s="118" t="s">
        <v>247</v>
      </c>
      <c r="C603" s="118" t="s">
        <v>245</v>
      </c>
      <c r="D603" s="118" t="s">
        <v>432</v>
      </c>
      <c r="E603" s="118" t="s">
        <v>149</v>
      </c>
      <c r="F603" s="119" t="s">
        <v>245</v>
      </c>
      <c r="G603" s="30">
        <v>6</v>
      </c>
      <c r="H603" s="120"/>
      <c r="I603" s="120"/>
      <c r="J603" s="120"/>
      <c r="K603" s="30">
        <v>288</v>
      </c>
      <c r="L603" s="120"/>
      <c r="M603" s="120"/>
      <c r="N603" s="120"/>
      <c r="O603" s="30">
        <v>94</v>
      </c>
      <c r="P603" s="120"/>
      <c r="Q603" s="120"/>
      <c r="R603" s="120"/>
      <c r="S603" s="56">
        <f t="shared" si="73"/>
        <v>0.3263888888888889</v>
      </c>
      <c r="T603" s="56" t="e">
        <f t="shared" si="74"/>
        <v>#DIV/0!</v>
      </c>
      <c r="U603" s="56" t="e">
        <f t="shared" si="75"/>
        <v>#DIV/0!</v>
      </c>
      <c r="V603" s="57" t="e">
        <f t="shared" si="76"/>
        <v>#DIV/0!</v>
      </c>
      <c r="W603" s="30">
        <v>0</v>
      </c>
      <c r="X603" s="120"/>
      <c r="Y603" s="120"/>
      <c r="Z603" s="120"/>
      <c r="AA603" s="30">
        <v>0</v>
      </c>
      <c r="AB603" s="120"/>
      <c r="AC603" s="120"/>
      <c r="AD603" s="120"/>
      <c r="AE603" s="55" t="e">
        <f t="shared" si="77"/>
        <v>#DIV/0!</v>
      </c>
      <c r="AF603" s="55" t="e">
        <f t="shared" si="78"/>
        <v>#DIV/0!</v>
      </c>
      <c r="AG603" s="55" t="e">
        <f t="shared" si="79"/>
        <v>#DIV/0!</v>
      </c>
      <c r="AH603" s="55" t="e">
        <f t="shared" si="80"/>
        <v>#DIV/0!</v>
      </c>
    </row>
    <row r="604" spans="1:34" x14ac:dyDescent="0.25">
      <c r="A604" s="118" t="s">
        <v>488</v>
      </c>
      <c r="B604" s="118" t="s">
        <v>203</v>
      </c>
      <c r="C604" s="118" t="s">
        <v>245</v>
      </c>
      <c r="D604" s="118" t="s">
        <v>287</v>
      </c>
      <c r="E604" s="118" t="s">
        <v>3</v>
      </c>
      <c r="F604" s="119" t="s">
        <v>245</v>
      </c>
      <c r="G604" s="30">
        <v>201</v>
      </c>
      <c r="H604" s="30">
        <v>75</v>
      </c>
      <c r="I604" s="30">
        <v>109</v>
      </c>
      <c r="J604" s="30">
        <v>112</v>
      </c>
      <c r="K604" s="30">
        <v>9602</v>
      </c>
      <c r="L604" s="30">
        <v>3602</v>
      </c>
      <c r="M604" s="30">
        <v>5000</v>
      </c>
      <c r="N604" s="30">
        <v>4914</v>
      </c>
      <c r="O604" s="30">
        <v>5961</v>
      </c>
      <c r="P604" s="30">
        <v>2059</v>
      </c>
      <c r="Q604" s="30">
        <v>3811</v>
      </c>
      <c r="R604" s="30">
        <v>3746</v>
      </c>
      <c r="S604" s="56">
        <f t="shared" si="73"/>
        <v>0.62080816496563218</v>
      </c>
      <c r="T604" s="56">
        <f t="shared" si="74"/>
        <v>0.57162687395891176</v>
      </c>
      <c r="U604" s="56">
        <f t="shared" si="75"/>
        <v>0.76219999999999999</v>
      </c>
      <c r="V604" s="57">
        <f t="shared" si="76"/>
        <v>0.76231176231176234</v>
      </c>
      <c r="W604" s="30">
        <v>300100</v>
      </c>
      <c r="X604" s="30">
        <v>112200</v>
      </c>
      <c r="Y604" s="30">
        <v>157900</v>
      </c>
      <c r="Z604" s="30">
        <v>159900</v>
      </c>
      <c r="AA604" s="30">
        <v>208</v>
      </c>
      <c r="AB604" s="30">
        <v>255</v>
      </c>
      <c r="AC604" s="30">
        <v>240</v>
      </c>
      <c r="AD604" s="30">
        <v>45</v>
      </c>
      <c r="AE604" s="55">
        <f t="shared" si="77"/>
        <v>6.9310229923358877E-4</v>
      </c>
      <c r="AF604" s="55">
        <f t="shared" si="78"/>
        <v>2.2727272727272726E-3</v>
      </c>
      <c r="AG604" s="55">
        <f t="shared" si="79"/>
        <v>1.5199493350221659E-3</v>
      </c>
      <c r="AH604" s="55">
        <f t="shared" si="80"/>
        <v>2.8142589118198874E-4</v>
      </c>
    </row>
    <row r="605" spans="1:34" x14ac:dyDescent="0.25">
      <c r="A605" s="118" t="s">
        <v>579</v>
      </c>
      <c r="B605" s="118" t="s">
        <v>578</v>
      </c>
      <c r="C605" s="118" t="s">
        <v>245</v>
      </c>
      <c r="D605" s="118" t="s">
        <v>361</v>
      </c>
      <c r="E605" s="118" t="s">
        <v>79</v>
      </c>
      <c r="F605" s="119" t="s">
        <v>245</v>
      </c>
      <c r="G605" s="120"/>
      <c r="H605" s="120"/>
      <c r="I605" s="120"/>
      <c r="J605" s="30">
        <v>1</v>
      </c>
      <c r="K605" s="120"/>
      <c r="L605" s="120"/>
      <c r="M605" s="120"/>
      <c r="N605" s="30">
        <v>9</v>
      </c>
      <c r="O605" s="120"/>
      <c r="P605" s="120"/>
      <c r="Q605" s="120"/>
      <c r="R605" s="30">
        <v>5</v>
      </c>
      <c r="S605" s="56" t="e">
        <f t="shared" si="73"/>
        <v>#DIV/0!</v>
      </c>
      <c r="T605" s="56" t="e">
        <f t="shared" si="74"/>
        <v>#DIV/0!</v>
      </c>
      <c r="U605" s="56" t="e">
        <f t="shared" si="75"/>
        <v>#DIV/0!</v>
      </c>
      <c r="V605" s="57">
        <f t="shared" si="76"/>
        <v>0.55555555555555558</v>
      </c>
      <c r="W605" s="120"/>
      <c r="X605" s="120"/>
      <c r="Y605" s="120"/>
      <c r="Z605" s="30">
        <v>1345</v>
      </c>
      <c r="AA605" s="120"/>
      <c r="AB605" s="120"/>
      <c r="AC605" s="120"/>
      <c r="AD605" s="30">
        <v>120</v>
      </c>
      <c r="AE605" s="55" t="e">
        <f t="shared" si="77"/>
        <v>#DIV/0!</v>
      </c>
      <c r="AF605" s="55" t="e">
        <f t="shared" si="78"/>
        <v>#DIV/0!</v>
      </c>
      <c r="AG605" s="55" t="e">
        <f t="shared" si="79"/>
        <v>#DIV/0!</v>
      </c>
      <c r="AH605" s="55">
        <f t="shared" si="80"/>
        <v>8.9219330855018583E-2</v>
      </c>
    </row>
    <row r="606" spans="1:34" x14ac:dyDescent="0.25">
      <c r="A606" s="118" t="s">
        <v>446</v>
      </c>
      <c r="B606" s="118" t="s">
        <v>163</v>
      </c>
      <c r="C606" s="118" t="s">
        <v>245</v>
      </c>
      <c r="D606" s="118" t="s">
        <v>447</v>
      </c>
      <c r="E606" s="118" t="s">
        <v>163</v>
      </c>
      <c r="F606" s="119" t="s">
        <v>245</v>
      </c>
      <c r="G606" s="30">
        <v>15</v>
      </c>
      <c r="H606" s="120"/>
      <c r="I606" s="120"/>
      <c r="J606" s="120"/>
      <c r="K606" s="30">
        <v>285</v>
      </c>
      <c r="L606" s="120"/>
      <c r="M606" s="120"/>
      <c r="N606" s="120"/>
      <c r="O606" s="30">
        <v>7</v>
      </c>
      <c r="P606" s="120"/>
      <c r="Q606" s="120"/>
      <c r="R606" s="120"/>
      <c r="S606" s="56">
        <f t="shared" si="73"/>
        <v>2.456140350877193E-2</v>
      </c>
      <c r="T606" s="56" t="e">
        <f t="shared" si="74"/>
        <v>#DIV/0!</v>
      </c>
      <c r="U606" s="56" t="e">
        <f t="shared" si="75"/>
        <v>#DIV/0!</v>
      </c>
      <c r="V606" s="57" t="e">
        <f t="shared" si="76"/>
        <v>#DIV/0!</v>
      </c>
      <c r="W606" s="30">
        <v>40640</v>
      </c>
      <c r="X606" s="120"/>
      <c r="Y606" s="120"/>
      <c r="Z606" s="120"/>
      <c r="AA606" s="30">
        <v>3210</v>
      </c>
      <c r="AB606" s="120"/>
      <c r="AC606" s="120"/>
      <c r="AD606" s="120"/>
      <c r="AE606" s="55">
        <f t="shared" si="77"/>
        <v>7.8986220472440943E-2</v>
      </c>
      <c r="AF606" s="55" t="e">
        <f t="shared" si="78"/>
        <v>#DIV/0!</v>
      </c>
      <c r="AG606" s="55" t="e">
        <f t="shared" si="79"/>
        <v>#DIV/0!</v>
      </c>
      <c r="AH606" s="55" t="e">
        <f t="shared" si="80"/>
        <v>#DIV/0!</v>
      </c>
    </row>
    <row r="607" spans="1:34" x14ac:dyDescent="0.25">
      <c r="A607" s="118" t="s">
        <v>446</v>
      </c>
      <c r="B607" s="118" t="s">
        <v>163</v>
      </c>
      <c r="C607" s="118" t="s">
        <v>245</v>
      </c>
      <c r="D607" s="118" t="s">
        <v>448</v>
      </c>
      <c r="E607" s="118" t="s">
        <v>164</v>
      </c>
      <c r="F607" s="119" t="s">
        <v>245</v>
      </c>
      <c r="G607" s="30">
        <v>1</v>
      </c>
      <c r="H607" s="120"/>
      <c r="I607" s="120"/>
      <c r="J607" s="120"/>
      <c r="K607" s="30">
        <v>19</v>
      </c>
      <c r="L607" s="120"/>
      <c r="M607" s="120"/>
      <c r="N607" s="120"/>
      <c r="O607" s="30">
        <v>1</v>
      </c>
      <c r="P607" s="120"/>
      <c r="Q607" s="120"/>
      <c r="R607" s="120"/>
      <c r="S607" s="56">
        <f t="shared" si="73"/>
        <v>5.2631578947368418E-2</v>
      </c>
      <c r="T607" s="56" t="e">
        <f t="shared" si="74"/>
        <v>#DIV/0!</v>
      </c>
      <c r="U607" s="56" t="e">
        <f t="shared" si="75"/>
        <v>#DIV/0!</v>
      </c>
      <c r="V607" s="57" t="e">
        <f t="shared" si="76"/>
        <v>#DIV/0!</v>
      </c>
      <c r="W607" s="30">
        <v>1400</v>
      </c>
      <c r="X607" s="120"/>
      <c r="Y607" s="120"/>
      <c r="Z607" s="120"/>
      <c r="AA607" s="30">
        <v>0</v>
      </c>
      <c r="AB607" s="120"/>
      <c r="AC607" s="120"/>
      <c r="AD607" s="120"/>
      <c r="AE607" s="55">
        <f t="shared" si="77"/>
        <v>0</v>
      </c>
      <c r="AF607" s="55" t="e">
        <f t="shared" si="78"/>
        <v>#DIV/0!</v>
      </c>
      <c r="AG607" s="55" t="e">
        <f t="shared" si="79"/>
        <v>#DIV/0!</v>
      </c>
      <c r="AH607" s="55" t="e">
        <f t="shared" si="80"/>
        <v>#DIV/0!</v>
      </c>
    </row>
    <row r="608" spans="1:34" x14ac:dyDescent="0.25">
      <c r="A608" s="118" t="s">
        <v>446</v>
      </c>
      <c r="B608" s="118" t="s">
        <v>163</v>
      </c>
      <c r="C608" s="118" t="s">
        <v>245</v>
      </c>
      <c r="D608" s="118" t="s">
        <v>451</v>
      </c>
      <c r="E608" s="118" t="s">
        <v>167</v>
      </c>
      <c r="F608" s="119" t="s">
        <v>245</v>
      </c>
      <c r="G608" s="30">
        <v>1</v>
      </c>
      <c r="H608" s="120"/>
      <c r="I608" s="120"/>
      <c r="J608" s="120"/>
      <c r="K608" s="30">
        <v>19</v>
      </c>
      <c r="L608" s="120"/>
      <c r="M608" s="120"/>
      <c r="N608" s="120"/>
      <c r="O608" s="30">
        <v>2</v>
      </c>
      <c r="P608" s="120"/>
      <c r="Q608" s="120"/>
      <c r="R608" s="120"/>
      <c r="S608" s="56">
        <f t="shared" si="73"/>
        <v>0.10526315789473684</v>
      </c>
      <c r="T608" s="56" t="e">
        <f t="shared" si="74"/>
        <v>#DIV/0!</v>
      </c>
      <c r="U608" s="56" t="e">
        <f t="shared" si="75"/>
        <v>#DIV/0!</v>
      </c>
      <c r="V608" s="57" t="e">
        <f t="shared" si="76"/>
        <v>#DIV/0!</v>
      </c>
      <c r="W608" s="30">
        <v>1400</v>
      </c>
      <c r="X608" s="120"/>
      <c r="Y608" s="120"/>
      <c r="Z608" s="120"/>
      <c r="AA608" s="30">
        <v>680</v>
      </c>
      <c r="AB608" s="120"/>
      <c r="AC608" s="120"/>
      <c r="AD608" s="120"/>
      <c r="AE608" s="55">
        <f t="shared" si="77"/>
        <v>0.48571428571428571</v>
      </c>
      <c r="AF608" s="55" t="e">
        <f t="shared" si="78"/>
        <v>#DIV/0!</v>
      </c>
      <c r="AG608" s="55" t="e">
        <f t="shared" si="79"/>
        <v>#DIV/0!</v>
      </c>
      <c r="AH608" s="55" t="e">
        <f t="shared" si="80"/>
        <v>#DIV/0!</v>
      </c>
    </row>
    <row r="609" spans="1:34" x14ac:dyDescent="0.25">
      <c r="A609" s="118" t="s">
        <v>493</v>
      </c>
      <c r="B609" s="118" t="s">
        <v>163</v>
      </c>
      <c r="C609" s="118" t="s">
        <v>245</v>
      </c>
      <c r="D609" s="118" t="s">
        <v>447</v>
      </c>
      <c r="E609" s="118" t="s">
        <v>163</v>
      </c>
      <c r="F609" s="119" t="s">
        <v>245</v>
      </c>
      <c r="G609" s="30">
        <v>6</v>
      </c>
      <c r="H609" s="30">
        <v>5</v>
      </c>
      <c r="I609" s="120"/>
      <c r="J609" s="30">
        <v>2</v>
      </c>
      <c r="K609" s="30">
        <v>114</v>
      </c>
      <c r="L609" s="30">
        <v>95</v>
      </c>
      <c r="M609" s="120"/>
      <c r="N609" s="30">
        <v>18</v>
      </c>
      <c r="O609" s="30">
        <v>6</v>
      </c>
      <c r="P609" s="30">
        <v>8</v>
      </c>
      <c r="Q609" s="120"/>
      <c r="R609" s="30">
        <v>0</v>
      </c>
      <c r="S609" s="56">
        <f t="shared" si="73"/>
        <v>5.2631578947368418E-2</v>
      </c>
      <c r="T609" s="56">
        <f t="shared" si="74"/>
        <v>8.4210526315789472E-2</v>
      </c>
      <c r="U609" s="56" t="e">
        <f t="shared" si="75"/>
        <v>#DIV/0!</v>
      </c>
      <c r="V609" s="57">
        <f t="shared" si="76"/>
        <v>0</v>
      </c>
      <c r="W609" s="30">
        <v>11400</v>
      </c>
      <c r="X609" s="30">
        <v>7000</v>
      </c>
      <c r="Y609" s="120"/>
      <c r="Z609" s="30">
        <v>2690</v>
      </c>
      <c r="AA609" s="30">
        <v>250</v>
      </c>
      <c r="AB609" s="30">
        <v>0</v>
      </c>
      <c r="AC609" s="120"/>
      <c r="AD609" s="30">
        <v>30</v>
      </c>
      <c r="AE609" s="55">
        <f t="shared" si="77"/>
        <v>2.1929824561403508E-2</v>
      </c>
      <c r="AF609" s="55">
        <f t="shared" si="78"/>
        <v>0</v>
      </c>
      <c r="AG609" s="55" t="e">
        <f t="shared" si="79"/>
        <v>#DIV/0!</v>
      </c>
      <c r="AH609" s="55">
        <f t="shared" si="80"/>
        <v>1.1152416356877323E-2</v>
      </c>
    </row>
    <row r="610" spans="1:34" x14ac:dyDescent="0.25">
      <c r="A610" s="118" t="s">
        <v>493</v>
      </c>
      <c r="B610" s="118" t="s">
        <v>163</v>
      </c>
      <c r="C610" s="118" t="s">
        <v>245</v>
      </c>
      <c r="D610" s="118" t="s">
        <v>458</v>
      </c>
      <c r="E610" s="118" t="s">
        <v>174</v>
      </c>
      <c r="F610" s="119" t="s">
        <v>245</v>
      </c>
      <c r="G610" s="30">
        <v>1</v>
      </c>
      <c r="H610" s="120"/>
      <c r="I610" s="120"/>
      <c r="J610" s="120"/>
      <c r="K610" s="30">
        <v>19</v>
      </c>
      <c r="L610" s="120"/>
      <c r="M610" s="120"/>
      <c r="N610" s="120"/>
      <c r="O610" s="30">
        <v>8</v>
      </c>
      <c r="P610" s="120"/>
      <c r="Q610" s="120"/>
      <c r="R610" s="120"/>
      <c r="S610" s="56">
        <f t="shared" si="73"/>
        <v>0.42105263157894735</v>
      </c>
      <c r="T610" s="56" t="e">
        <f t="shared" si="74"/>
        <v>#DIV/0!</v>
      </c>
      <c r="U610" s="56" t="e">
        <f t="shared" si="75"/>
        <v>#DIV/0!</v>
      </c>
      <c r="V610" s="57" t="e">
        <f t="shared" si="76"/>
        <v>#DIV/0!</v>
      </c>
      <c r="W610" s="30">
        <v>1400</v>
      </c>
      <c r="X610" s="120"/>
      <c r="Y610" s="120"/>
      <c r="Z610" s="120"/>
      <c r="AA610" s="30">
        <v>0</v>
      </c>
      <c r="AB610" s="120"/>
      <c r="AC610" s="120"/>
      <c r="AD610" s="120"/>
      <c r="AE610" s="55">
        <f t="shared" si="77"/>
        <v>0</v>
      </c>
      <c r="AF610" s="55" t="e">
        <f t="shared" si="78"/>
        <v>#DIV/0!</v>
      </c>
      <c r="AG610" s="55" t="e">
        <f t="shared" si="79"/>
        <v>#DIV/0!</v>
      </c>
      <c r="AH610" s="55" t="e">
        <f t="shared" si="80"/>
        <v>#DIV/0!</v>
      </c>
    </row>
    <row r="611" spans="1:34" x14ac:dyDescent="0.25">
      <c r="A611" s="118" t="s">
        <v>493</v>
      </c>
      <c r="B611" s="118" t="s">
        <v>163</v>
      </c>
      <c r="C611" s="118" t="s">
        <v>245</v>
      </c>
      <c r="D611" s="118" t="s">
        <v>398</v>
      </c>
      <c r="E611" s="118" t="s">
        <v>160</v>
      </c>
      <c r="F611" s="119" t="s">
        <v>245</v>
      </c>
      <c r="G611" s="120"/>
      <c r="H611" s="30">
        <v>1</v>
      </c>
      <c r="I611" s="120"/>
      <c r="J611" s="120"/>
      <c r="K611" s="120"/>
      <c r="L611" s="30">
        <v>19</v>
      </c>
      <c r="M611" s="120"/>
      <c r="N611" s="120"/>
      <c r="O611" s="120"/>
      <c r="P611" s="30">
        <v>4</v>
      </c>
      <c r="Q611" s="120"/>
      <c r="R611" s="120"/>
      <c r="S611" s="56" t="e">
        <f t="shared" si="73"/>
        <v>#DIV/0!</v>
      </c>
      <c r="T611" s="56">
        <f t="shared" si="74"/>
        <v>0.21052631578947367</v>
      </c>
      <c r="U611" s="56" t="e">
        <f t="shared" si="75"/>
        <v>#DIV/0!</v>
      </c>
      <c r="V611" s="57" t="e">
        <f t="shared" si="76"/>
        <v>#DIV/0!</v>
      </c>
      <c r="W611" s="120"/>
      <c r="X611" s="30">
        <v>1400</v>
      </c>
      <c r="Y611" s="120"/>
      <c r="Z611" s="120"/>
      <c r="AA611" s="120"/>
      <c r="AB611" s="30">
        <v>0</v>
      </c>
      <c r="AC611" s="120"/>
      <c r="AD611" s="120"/>
      <c r="AE611" s="55" t="e">
        <f t="shared" si="77"/>
        <v>#DIV/0!</v>
      </c>
      <c r="AF611" s="55">
        <f t="shared" si="78"/>
        <v>0</v>
      </c>
      <c r="AG611" s="55" t="e">
        <f t="shared" si="79"/>
        <v>#DIV/0!</v>
      </c>
      <c r="AH611" s="55" t="e">
        <f t="shared" si="80"/>
        <v>#DIV/0!</v>
      </c>
    </row>
    <row r="612" spans="1:34" x14ac:dyDescent="0.25">
      <c r="A612" s="118" t="s">
        <v>493</v>
      </c>
      <c r="B612" s="118" t="s">
        <v>163</v>
      </c>
      <c r="C612" s="118" t="s">
        <v>245</v>
      </c>
      <c r="D612" s="118" t="s">
        <v>448</v>
      </c>
      <c r="E612" s="118" t="s">
        <v>164</v>
      </c>
      <c r="F612" s="119" t="s">
        <v>245</v>
      </c>
      <c r="G612" s="120"/>
      <c r="H612" s="30">
        <v>1</v>
      </c>
      <c r="I612" s="120"/>
      <c r="J612" s="120"/>
      <c r="K612" s="120"/>
      <c r="L612" s="30">
        <v>19</v>
      </c>
      <c r="M612" s="120"/>
      <c r="N612" s="120"/>
      <c r="O612" s="120"/>
      <c r="P612" s="30">
        <v>4</v>
      </c>
      <c r="Q612" s="120"/>
      <c r="R612" s="120"/>
      <c r="S612" s="56" t="e">
        <f t="shared" si="73"/>
        <v>#DIV/0!</v>
      </c>
      <c r="T612" s="56">
        <f t="shared" si="74"/>
        <v>0.21052631578947367</v>
      </c>
      <c r="U612" s="56" t="e">
        <f t="shared" si="75"/>
        <v>#DIV/0!</v>
      </c>
      <c r="V612" s="57" t="e">
        <f t="shared" si="76"/>
        <v>#DIV/0!</v>
      </c>
      <c r="W612" s="120"/>
      <c r="X612" s="30">
        <v>1400</v>
      </c>
      <c r="Y612" s="120"/>
      <c r="Z612" s="120"/>
      <c r="AA612" s="120"/>
      <c r="AB612" s="30">
        <v>0</v>
      </c>
      <c r="AC612" s="120"/>
      <c r="AD612" s="120"/>
      <c r="AE612" s="55" t="e">
        <f t="shared" si="77"/>
        <v>#DIV/0!</v>
      </c>
      <c r="AF612" s="55">
        <f t="shared" si="78"/>
        <v>0</v>
      </c>
      <c r="AG612" s="55" t="e">
        <f t="shared" si="79"/>
        <v>#DIV/0!</v>
      </c>
      <c r="AH612" s="55" t="e">
        <f t="shared" si="80"/>
        <v>#DIV/0!</v>
      </c>
    </row>
    <row r="613" spans="1:34" x14ac:dyDescent="0.25">
      <c r="A613" s="118" t="s">
        <v>505</v>
      </c>
      <c r="B613" s="118" t="s">
        <v>175</v>
      </c>
      <c r="C613" s="118" t="s">
        <v>245</v>
      </c>
      <c r="D613" s="118" t="s">
        <v>248</v>
      </c>
      <c r="E613" s="118" t="s">
        <v>177</v>
      </c>
      <c r="F613" s="119" t="s">
        <v>245</v>
      </c>
      <c r="G613" s="120"/>
      <c r="H613" s="120"/>
      <c r="I613" s="30">
        <v>3</v>
      </c>
      <c r="J613" s="120"/>
      <c r="K613" s="120"/>
      <c r="L613" s="120"/>
      <c r="M613" s="30">
        <v>0</v>
      </c>
      <c r="N613" s="120"/>
      <c r="O613" s="120"/>
      <c r="P613" s="120"/>
      <c r="Q613" s="30">
        <v>0</v>
      </c>
      <c r="R613" s="120"/>
      <c r="S613" s="56" t="e">
        <f t="shared" si="73"/>
        <v>#DIV/0!</v>
      </c>
      <c r="T613" s="56" t="e">
        <f t="shared" si="74"/>
        <v>#DIV/0!</v>
      </c>
      <c r="U613" s="56" t="e">
        <f t="shared" si="75"/>
        <v>#DIV/0!</v>
      </c>
      <c r="V613" s="57" t="e">
        <f t="shared" si="76"/>
        <v>#DIV/0!</v>
      </c>
      <c r="W613" s="120"/>
      <c r="X613" s="120"/>
      <c r="Y613" s="30">
        <v>12000</v>
      </c>
      <c r="Z613" s="120"/>
      <c r="AA613" s="120"/>
      <c r="AB613" s="120"/>
      <c r="AC613" s="30">
        <v>6195</v>
      </c>
      <c r="AD613" s="120"/>
      <c r="AE613" s="55" t="e">
        <f t="shared" si="77"/>
        <v>#DIV/0!</v>
      </c>
      <c r="AF613" s="55" t="e">
        <f t="shared" si="78"/>
        <v>#DIV/0!</v>
      </c>
      <c r="AG613" s="55">
        <f t="shared" si="79"/>
        <v>0.51624999999999999</v>
      </c>
      <c r="AH613" s="55" t="e">
        <f t="shared" si="80"/>
        <v>#DIV/0!</v>
      </c>
    </row>
    <row r="614" spans="1:34" x14ac:dyDescent="0.25">
      <c r="A614" s="118" t="s">
        <v>486</v>
      </c>
      <c r="B614" s="118" t="s">
        <v>201</v>
      </c>
      <c r="C614" s="118" t="s">
        <v>245</v>
      </c>
      <c r="D614" s="118" t="s">
        <v>378</v>
      </c>
      <c r="E614" s="118" t="s">
        <v>95</v>
      </c>
      <c r="F614" s="119" t="s">
        <v>245</v>
      </c>
      <c r="G614" s="30">
        <v>949</v>
      </c>
      <c r="H614" s="30">
        <v>258</v>
      </c>
      <c r="I614" s="30">
        <v>882</v>
      </c>
      <c r="J614" s="30">
        <v>908</v>
      </c>
      <c r="K614" s="30">
        <v>17002</v>
      </c>
      <c r="L614" s="30">
        <v>4626</v>
      </c>
      <c r="M614" s="30">
        <v>15096</v>
      </c>
      <c r="N614" s="30">
        <v>27890</v>
      </c>
      <c r="O614" s="30">
        <v>16028</v>
      </c>
      <c r="P614" s="30">
        <v>3979</v>
      </c>
      <c r="Q614" s="30">
        <v>11504</v>
      </c>
      <c r="R614" s="30">
        <v>23533</v>
      </c>
      <c r="S614" s="56">
        <f t="shared" si="73"/>
        <v>0.94271262204446538</v>
      </c>
      <c r="T614" s="56">
        <f t="shared" si="74"/>
        <v>0.86013834846519677</v>
      </c>
      <c r="U614" s="56">
        <f t="shared" si="75"/>
        <v>0.76205617382087976</v>
      </c>
      <c r="V614" s="57">
        <f t="shared" si="76"/>
        <v>0.84377913230548585</v>
      </c>
      <c r="W614" s="30">
        <v>758100</v>
      </c>
      <c r="X614" s="30">
        <v>170100</v>
      </c>
      <c r="Y614" s="30">
        <v>220500</v>
      </c>
      <c r="Z614" s="30">
        <v>968000</v>
      </c>
      <c r="AA614" s="30">
        <v>67838</v>
      </c>
      <c r="AB614" s="30">
        <v>7550</v>
      </c>
      <c r="AC614" s="30">
        <v>0</v>
      </c>
      <c r="AD614" s="30">
        <v>283</v>
      </c>
      <c r="AE614" s="55">
        <f t="shared" si="77"/>
        <v>8.9484236908059622E-2</v>
      </c>
      <c r="AF614" s="55">
        <f t="shared" si="78"/>
        <v>4.438565549676661E-2</v>
      </c>
      <c r="AG614" s="55">
        <f t="shared" si="79"/>
        <v>0</v>
      </c>
      <c r="AH614" s="55">
        <f t="shared" si="80"/>
        <v>2.9235537190082643E-4</v>
      </c>
    </row>
    <row r="615" spans="1:34" x14ac:dyDescent="0.25">
      <c r="A615" s="118" t="s">
        <v>506</v>
      </c>
      <c r="B615" s="118" t="s">
        <v>163</v>
      </c>
      <c r="C615" s="118" t="s">
        <v>245</v>
      </c>
      <c r="D615" s="118" t="s">
        <v>447</v>
      </c>
      <c r="E615" s="118" t="s">
        <v>163</v>
      </c>
      <c r="F615" s="119" t="s">
        <v>245</v>
      </c>
      <c r="G615" s="120"/>
      <c r="H615" s="120"/>
      <c r="I615" s="120"/>
      <c r="J615" s="30">
        <v>3</v>
      </c>
      <c r="K615" s="120"/>
      <c r="L615" s="120"/>
      <c r="M615" s="120"/>
      <c r="N615" s="30">
        <v>27</v>
      </c>
      <c r="O615" s="120"/>
      <c r="P615" s="120"/>
      <c r="Q615" s="120"/>
      <c r="R615" s="30">
        <v>4</v>
      </c>
      <c r="S615" s="56" t="e">
        <f t="shared" si="73"/>
        <v>#DIV/0!</v>
      </c>
      <c r="T615" s="56" t="e">
        <f t="shared" si="74"/>
        <v>#DIV/0!</v>
      </c>
      <c r="U615" s="56" t="e">
        <f t="shared" si="75"/>
        <v>#DIV/0!</v>
      </c>
      <c r="V615" s="57">
        <f t="shared" si="76"/>
        <v>0.14814814814814814</v>
      </c>
      <c r="W615" s="120"/>
      <c r="X615" s="120"/>
      <c r="Y615" s="120"/>
      <c r="Z615" s="30">
        <v>4035</v>
      </c>
      <c r="AA615" s="120"/>
      <c r="AB615" s="120"/>
      <c r="AC615" s="120"/>
      <c r="AD615" s="30">
        <v>180</v>
      </c>
      <c r="AE615" s="55" t="e">
        <f t="shared" si="77"/>
        <v>#DIV/0!</v>
      </c>
      <c r="AF615" s="55" t="e">
        <f t="shared" si="78"/>
        <v>#DIV/0!</v>
      </c>
      <c r="AG615" s="55" t="e">
        <f t="shared" si="79"/>
        <v>#DIV/0!</v>
      </c>
      <c r="AH615" s="55">
        <f t="shared" si="80"/>
        <v>4.4609665427509292E-2</v>
      </c>
    </row>
    <row r="616" spans="1:34" x14ac:dyDescent="0.25">
      <c r="A616" s="118" t="s">
        <v>250</v>
      </c>
      <c r="B616" s="118" t="s">
        <v>128</v>
      </c>
      <c r="C616" s="118" t="s">
        <v>245</v>
      </c>
      <c r="D616" s="118" t="s">
        <v>287</v>
      </c>
      <c r="E616" s="118" t="s">
        <v>3</v>
      </c>
      <c r="F616" s="119" t="s">
        <v>245</v>
      </c>
      <c r="G616" s="120"/>
      <c r="H616" s="120"/>
      <c r="I616" s="120"/>
      <c r="J616" s="30">
        <v>3</v>
      </c>
      <c r="K616" s="120"/>
      <c r="L616" s="120"/>
      <c r="M616" s="120"/>
      <c r="N616" s="30">
        <v>0</v>
      </c>
      <c r="O616" s="120"/>
      <c r="P616" s="120"/>
      <c r="Q616" s="120"/>
      <c r="R616" s="30">
        <v>0</v>
      </c>
      <c r="S616" s="56" t="e">
        <f t="shared" si="73"/>
        <v>#DIV/0!</v>
      </c>
      <c r="T616" s="56" t="e">
        <f t="shared" si="74"/>
        <v>#DIV/0!</v>
      </c>
      <c r="U616" s="56" t="e">
        <f t="shared" si="75"/>
        <v>#DIV/0!</v>
      </c>
      <c r="V616" s="57" t="e">
        <f t="shared" si="76"/>
        <v>#DIV/0!</v>
      </c>
      <c r="W616" s="120"/>
      <c r="X616" s="120"/>
      <c r="Y616" s="120"/>
      <c r="Z616" s="30">
        <v>162000</v>
      </c>
      <c r="AA616" s="120"/>
      <c r="AB616" s="120"/>
      <c r="AC616" s="120"/>
      <c r="AD616" s="30">
        <v>6329</v>
      </c>
      <c r="AE616" s="55" t="e">
        <f t="shared" si="77"/>
        <v>#DIV/0!</v>
      </c>
      <c r="AF616" s="55" t="e">
        <f t="shared" si="78"/>
        <v>#DIV/0!</v>
      </c>
      <c r="AG616" s="55" t="e">
        <f t="shared" si="79"/>
        <v>#DIV/0!</v>
      </c>
      <c r="AH616" s="55">
        <f t="shared" si="80"/>
        <v>3.9067901234567902E-2</v>
      </c>
    </row>
    <row r="617" spans="1:34" x14ac:dyDescent="0.25">
      <c r="A617" s="118" t="s">
        <v>471</v>
      </c>
      <c r="B617" s="118" t="s">
        <v>187</v>
      </c>
      <c r="C617" s="118" t="s">
        <v>245</v>
      </c>
      <c r="D617" s="118" t="s">
        <v>465</v>
      </c>
      <c r="E617" s="118" t="s">
        <v>181</v>
      </c>
      <c r="F617" s="119" t="s">
        <v>245</v>
      </c>
      <c r="G617" s="30">
        <v>106</v>
      </c>
      <c r="H617" s="120"/>
      <c r="I617" s="120"/>
      <c r="J617" s="120"/>
      <c r="K617" s="30">
        <v>1232</v>
      </c>
      <c r="L617" s="120"/>
      <c r="M617" s="120"/>
      <c r="N617" s="120"/>
      <c r="O617" s="30">
        <v>981</v>
      </c>
      <c r="P617" s="120"/>
      <c r="Q617" s="120"/>
      <c r="R617" s="120"/>
      <c r="S617" s="56">
        <f t="shared" si="73"/>
        <v>0.79626623376623373</v>
      </c>
      <c r="T617" s="56" t="e">
        <f t="shared" si="74"/>
        <v>#DIV/0!</v>
      </c>
      <c r="U617" s="56" t="e">
        <f t="shared" si="75"/>
        <v>#DIV/0!</v>
      </c>
      <c r="V617" s="57" t="e">
        <f t="shared" si="76"/>
        <v>#DIV/0!</v>
      </c>
      <c r="W617" s="30">
        <v>105304</v>
      </c>
      <c r="X617" s="120"/>
      <c r="Y617" s="120"/>
      <c r="Z617" s="120"/>
      <c r="AA617" s="30">
        <v>1749</v>
      </c>
      <c r="AB617" s="120"/>
      <c r="AC617" s="120"/>
      <c r="AD617" s="120"/>
      <c r="AE617" s="55">
        <f t="shared" si="77"/>
        <v>1.6609055686393679E-2</v>
      </c>
      <c r="AF617" s="55" t="e">
        <f t="shared" si="78"/>
        <v>#DIV/0!</v>
      </c>
      <c r="AG617" s="55" t="e">
        <f t="shared" si="79"/>
        <v>#DIV/0!</v>
      </c>
      <c r="AH617" s="55" t="e">
        <f t="shared" si="80"/>
        <v>#DIV/0!</v>
      </c>
    </row>
    <row r="618" spans="1:34" x14ac:dyDescent="0.25">
      <c r="A618" s="118" t="s">
        <v>483</v>
      </c>
      <c r="B618" s="118" t="s">
        <v>163</v>
      </c>
      <c r="C618" s="118" t="s">
        <v>245</v>
      </c>
      <c r="D618" s="118" t="s">
        <v>447</v>
      </c>
      <c r="E618" s="118" t="s">
        <v>163</v>
      </c>
      <c r="F618" s="119" t="s">
        <v>245</v>
      </c>
      <c r="G618" s="120"/>
      <c r="H618" s="120"/>
      <c r="I618" s="120"/>
      <c r="J618" s="30">
        <v>21</v>
      </c>
      <c r="K618" s="120"/>
      <c r="L618" s="120"/>
      <c r="M618" s="120"/>
      <c r="N618" s="30">
        <v>189</v>
      </c>
      <c r="O618" s="120"/>
      <c r="P618" s="120"/>
      <c r="Q618" s="120"/>
      <c r="R618" s="30">
        <v>11</v>
      </c>
      <c r="S618" s="56" t="e">
        <f t="shared" si="73"/>
        <v>#DIV/0!</v>
      </c>
      <c r="T618" s="56" t="e">
        <f t="shared" si="74"/>
        <v>#DIV/0!</v>
      </c>
      <c r="U618" s="56" t="e">
        <f t="shared" si="75"/>
        <v>#DIV/0!</v>
      </c>
      <c r="V618" s="57">
        <f t="shared" si="76"/>
        <v>5.8201058201058198E-2</v>
      </c>
      <c r="W618" s="120"/>
      <c r="X618" s="120"/>
      <c r="Y618" s="120"/>
      <c r="Z618" s="30">
        <v>28245</v>
      </c>
      <c r="AA618" s="120"/>
      <c r="AB618" s="120"/>
      <c r="AC618" s="120"/>
      <c r="AD618" s="30">
        <v>972</v>
      </c>
      <c r="AE618" s="55" t="e">
        <f t="shared" si="77"/>
        <v>#DIV/0!</v>
      </c>
      <c r="AF618" s="55" t="e">
        <f t="shared" si="78"/>
        <v>#DIV/0!</v>
      </c>
      <c r="AG618" s="55" t="e">
        <f t="shared" si="79"/>
        <v>#DIV/0!</v>
      </c>
      <c r="AH618" s="55">
        <f t="shared" si="80"/>
        <v>3.4413170472650023E-2</v>
      </c>
    </row>
    <row r="619" spans="1:34" x14ac:dyDescent="0.25">
      <c r="A619" s="118" t="s">
        <v>597</v>
      </c>
      <c r="B619" s="118" t="s">
        <v>163</v>
      </c>
      <c r="C619" s="118" t="s">
        <v>245</v>
      </c>
      <c r="D619" s="118" t="s">
        <v>454</v>
      </c>
      <c r="E619" s="118" t="s">
        <v>170</v>
      </c>
      <c r="F619" s="119" t="s">
        <v>245</v>
      </c>
      <c r="G619" s="120"/>
      <c r="H619" s="120"/>
      <c r="I619" s="120"/>
      <c r="J619" s="30">
        <v>1</v>
      </c>
      <c r="K619" s="120"/>
      <c r="L619" s="120"/>
      <c r="M619" s="120"/>
      <c r="N619" s="30">
        <v>9</v>
      </c>
      <c r="O619" s="120"/>
      <c r="P619" s="120"/>
      <c r="Q619" s="120"/>
      <c r="R619" s="30">
        <v>0</v>
      </c>
      <c r="S619" s="56" t="e">
        <f t="shared" si="73"/>
        <v>#DIV/0!</v>
      </c>
      <c r="T619" s="56" t="e">
        <f t="shared" si="74"/>
        <v>#DIV/0!</v>
      </c>
      <c r="U619" s="56" t="e">
        <f t="shared" si="75"/>
        <v>#DIV/0!</v>
      </c>
      <c r="V619" s="57">
        <f t="shared" si="76"/>
        <v>0</v>
      </c>
      <c r="W619" s="120"/>
      <c r="X619" s="120"/>
      <c r="Y619" s="120"/>
      <c r="Z619" s="30">
        <v>1345</v>
      </c>
      <c r="AA619" s="120"/>
      <c r="AB619" s="120"/>
      <c r="AC619" s="120"/>
      <c r="AD619" s="30">
        <v>0</v>
      </c>
      <c r="AE619" s="55" t="e">
        <f t="shared" si="77"/>
        <v>#DIV/0!</v>
      </c>
      <c r="AF619" s="55" t="e">
        <f t="shared" si="78"/>
        <v>#DIV/0!</v>
      </c>
      <c r="AG619" s="55" t="e">
        <f t="shared" si="79"/>
        <v>#DIV/0!</v>
      </c>
      <c r="AH619" s="55">
        <f t="shared" si="80"/>
        <v>0</v>
      </c>
    </row>
    <row r="620" spans="1:34" x14ac:dyDescent="0.25">
      <c r="A620" s="118" t="s">
        <v>460</v>
      </c>
      <c r="B620" s="118" t="s">
        <v>163</v>
      </c>
      <c r="C620" s="118" t="s">
        <v>245</v>
      </c>
      <c r="D620" s="118" t="s">
        <v>448</v>
      </c>
      <c r="E620" s="118" t="s">
        <v>164</v>
      </c>
      <c r="F620" s="119" t="s">
        <v>245</v>
      </c>
      <c r="G620" s="30">
        <v>1</v>
      </c>
      <c r="H620" s="120"/>
      <c r="I620" s="120"/>
      <c r="J620" s="120"/>
      <c r="K620" s="30">
        <v>19</v>
      </c>
      <c r="L620" s="120"/>
      <c r="M620" s="120"/>
      <c r="N620" s="120"/>
      <c r="O620" s="30">
        <v>0</v>
      </c>
      <c r="P620" s="120"/>
      <c r="Q620" s="120"/>
      <c r="R620" s="120"/>
      <c r="S620" s="56">
        <f t="shared" si="73"/>
        <v>0</v>
      </c>
      <c r="T620" s="56" t="e">
        <f t="shared" si="74"/>
        <v>#DIV/0!</v>
      </c>
      <c r="U620" s="56" t="e">
        <f t="shared" si="75"/>
        <v>#DIV/0!</v>
      </c>
      <c r="V620" s="57" t="e">
        <f t="shared" si="76"/>
        <v>#DIV/0!</v>
      </c>
      <c r="W620" s="30">
        <v>1400</v>
      </c>
      <c r="X620" s="120"/>
      <c r="Y620" s="120"/>
      <c r="Z620" s="120"/>
      <c r="AA620" s="30">
        <v>0</v>
      </c>
      <c r="AB620" s="120"/>
      <c r="AC620" s="120"/>
      <c r="AD620" s="120"/>
      <c r="AE620" s="55">
        <f t="shared" si="77"/>
        <v>0</v>
      </c>
      <c r="AF620" s="55" t="e">
        <f t="shared" si="78"/>
        <v>#DIV/0!</v>
      </c>
      <c r="AG620" s="55" t="e">
        <f t="shared" si="79"/>
        <v>#DIV/0!</v>
      </c>
      <c r="AH620" s="55" t="e">
        <f t="shared" si="80"/>
        <v>#DIV/0!</v>
      </c>
    </row>
    <row r="621" spans="1:34" x14ac:dyDescent="0.25">
      <c r="A621" s="118" t="s">
        <v>460</v>
      </c>
      <c r="B621" s="118" t="s">
        <v>163</v>
      </c>
      <c r="C621" s="118" t="s">
        <v>245</v>
      </c>
      <c r="D621" s="118" t="s">
        <v>398</v>
      </c>
      <c r="E621" s="118" t="s">
        <v>160</v>
      </c>
      <c r="F621" s="119" t="s">
        <v>245</v>
      </c>
      <c r="G621" s="30">
        <v>1</v>
      </c>
      <c r="H621" s="120"/>
      <c r="I621" s="120"/>
      <c r="J621" s="120"/>
      <c r="K621" s="30">
        <v>19</v>
      </c>
      <c r="L621" s="120"/>
      <c r="M621" s="120"/>
      <c r="N621" s="120"/>
      <c r="O621" s="30">
        <v>9</v>
      </c>
      <c r="P621" s="120"/>
      <c r="Q621" s="120"/>
      <c r="R621" s="120"/>
      <c r="S621" s="56">
        <f t="shared" si="73"/>
        <v>0.47368421052631576</v>
      </c>
      <c r="T621" s="56" t="e">
        <f t="shared" si="74"/>
        <v>#DIV/0!</v>
      </c>
      <c r="U621" s="56" t="e">
        <f t="shared" si="75"/>
        <v>#DIV/0!</v>
      </c>
      <c r="V621" s="57" t="e">
        <f t="shared" si="76"/>
        <v>#DIV/0!</v>
      </c>
      <c r="W621" s="30">
        <v>1400</v>
      </c>
      <c r="X621" s="120"/>
      <c r="Y621" s="120"/>
      <c r="Z621" s="120"/>
      <c r="AA621" s="30">
        <v>700</v>
      </c>
      <c r="AB621" s="120"/>
      <c r="AC621" s="120"/>
      <c r="AD621" s="120"/>
      <c r="AE621" s="55">
        <f t="shared" si="77"/>
        <v>0.5</v>
      </c>
      <c r="AF621" s="55" t="e">
        <f t="shared" si="78"/>
        <v>#DIV/0!</v>
      </c>
      <c r="AG621" s="55" t="e">
        <f t="shared" si="79"/>
        <v>#DIV/0!</v>
      </c>
      <c r="AH621" s="55" t="e">
        <f t="shared" si="80"/>
        <v>#DIV/0!</v>
      </c>
    </row>
    <row r="622" spans="1:34" x14ac:dyDescent="0.25">
      <c r="A622" s="118" t="s">
        <v>500</v>
      </c>
      <c r="B622" s="118" t="s">
        <v>211</v>
      </c>
      <c r="C622" s="118" t="s">
        <v>245</v>
      </c>
      <c r="D622" s="118" t="s">
        <v>461</v>
      </c>
      <c r="E622" s="118" t="s">
        <v>176</v>
      </c>
      <c r="F622" s="119" t="s">
        <v>245</v>
      </c>
      <c r="G622" s="30">
        <v>5</v>
      </c>
      <c r="H622" s="30">
        <v>2</v>
      </c>
      <c r="I622" s="120"/>
      <c r="J622" s="120"/>
      <c r="K622" s="30">
        <v>95</v>
      </c>
      <c r="L622" s="30">
        <v>38</v>
      </c>
      <c r="M622" s="120"/>
      <c r="N622" s="120"/>
      <c r="O622" s="30">
        <v>0</v>
      </c>
      <c r="P622" s="30">
        <v>0</v>
      </c>
      <c r="Q622" s="120"/>
      <c r="R622" s="120"/>
      <c r="S622" s="56">
        <f t="shared" si="73"/>
        <v>0</v>
      </c>
      <c r="T622" s="56">
        <f t="shared" si="74"/>
        <v>0</v>
      </c>
      <c r="U622" s="56" t="e">
        <f t="shared" si="75"/>
        <v>#DIV/0!</v>
      </c>
      <c r="V622" s="57" t="e">
        <f t="shared" si="76"/>
        <v>#DIV/0!</v>
      </c>
      <c r="W622" s="30">
        <v>8100</v>
      </c>
      <c r="X622" s="30">
        <v>6000</v>
      </c>
      <c r="Y622" s="120"/>
      <c r="Z622" s="120"/>
      <c r="AA622" s="30">
        <v>0</v>
      </c>
      <c r="AB622" s="30">
        <v>0</v>
      </c>
      <c r="AC622" s="120"/>
      <c r="AD622" s="120"/>
      <c r="AE622" s="55">
        <f t="shared" si="77"/>
        <v>0</v>
      </c>
      <c r="AF622" s="55">
        <f t="shared" si="78"/>
        <v>0</v>
      </c>
      <c r="AG622" s="55" t="e">
        <f t="shared" si="79"/>
        <v>#DIV/0!</v>
      </c>
      <c r="AH622" s="55" t="e">
        <f t="shared" si="80"/>
        <v>#DIV/0!</v>
      </c>
    </row>
    <row r="623" spans="1:34" x14ac:dyDescent="0.25">
      <c r="A623" s="118" t="s">
        <v>500</v>
      </c>
      <c r="B623" s="118" t="s">
        <v>211</v>
      </c>
      <c r="C623" s="118" t="s">
        <v>245</v>
      </c>
      <c r="D623" s="118" t="s">
        <v>444</v>
      </c>
      <c r="E623" s="118" t="s">
        <v>161</v>
      </c>
      <c r="F623" s="119" t="s">
        <v>245</v>
      </c>
      <c r="G623" s="120"/>
      <c r="H623" s="30">
        <v>1</v>
      </c>
      <c r="I623" s="120"/>
      <c r="J623" s="120"/>
      <c r="K623" s="120"/>
      <c r="L623" s="30">
        <v>19</v>
      </c>
      <c r="M623" s="120"/>
      <c r="N623" s="120"/>
      <c r="O623" s="120"/>
      <c r="P623" s="30">
        <v>0</v>
      </c>
      <c r="Q623" s="120"/>
      <c r="R623" s="120"/>
      <c r="S623" s="56" t="e">
        <f t="shared" si="73"/>
        <v>#DIV/0!</v>
      </c>
      <c r="T623" s="56">
        <f t="shared" si="74"/>
        <v>0</v>
      </c>
      <c r="U623" s="56" t="e">
        <f t="shared" si="75"/>
        <v>#DIV/0!</v>
      </c>
      <c r="V623" s="57" t="e">
        <f t="shared" si="76"/>
        <v>#DIV/0!</v>
      </c>
      <c r="W623" s="120"/>
      <c r="X623" s="30">
        <v>3000</v>
      </c>
      <c r="Y623" s="120"/>
      <c r="Z623" s="120"/>
      <c r="AA623" s="120"/>
      <c r="AB623" s="30">
        <v>0</v>
      </c>
      <c r="AC623" s="120"/>
      <c r="AD623" s="120"/>
      <c r="AE623" s="55" t="e">
        <f t="shared" si="77"/>
        <v>#DIV/0!</v>
      </c>
      <c r="AF623" s="55">
        <f t="shared" si="78"/>
        <v>0</v>
      </c>
      <c r="AG623" s="55" t="e">
        <f t="shared" si="79"/>
        <v>#DIV/0!</v>
      </c>
      <c r="AH623" s="55" t="e">
        <f t="shared" si="80"/>
        <v>#DIV/0!</v>
      </c>
    </row>
    <row r="624" spans="1:34" x14ac:dyDescent="0.25">
      <c r="A624" s="118" t="s">
        <v>500</v>
      </c>
      <c r="B624" s="118" t="s">
        <v>211</v>
      </c>
      <c r="C624" s="118" t="s">
        <v>245</v>
      </c>
      <c r="D624" s="118" t="s">
        <v>398</v>
      </c>
      <c r="E624" s="118" t="s">
        <v>160</v>
      </c>
      <c r="F624" s="119" t="s">
        <v>245</v>
      </c>
      <c r="G624" s="120"/>
      <c r="H624" s="30">
        <v>1</v>
      </c>
      <c r="I624" s="120"/>
      <c r="J624" s="120"/>
      <c r="K624" s="120"/>
      <c r="L624" s="30">
        <v>19</v>
      </c>
      <c r="M624" s="120"/>
      <c r="N624" s="120"/>
      <c r="O624" s="120"/>
      <c r="P624" s="30">
        <v>0</v>
      </c>
      <c r="Q624" s="120"/>
      <c r="R624" s="120"/>
      <c r="S624" s="56" t="e">
        <f t="shared" si="73"/>
        <v>#DIV/0!</v>
      </c>
      <c r="T624" s="56">
        <f t="shared" si="74"/>
        <v>0</v>
      </c>
      <c r="U624" s="56" t="e">
        <f t="shared" si="75"/>
        <v>#DIV/0!</v>
      </c>
      <c r="V624" s="57" t="e">
        <f t="shared" si="76"/>
        <v>#DIV/0!</v>
      </c>
      <c r="W624" s="120"/>
      <c r="X624" s="30">
        <v>3000</v>
      </c>
      <c r="Y624" s="120"/>
      <c r="Z624" s="120"/>
      <c r="AA624" s="120"/>
      <c r="AB624" s="30">
        <v>0</v>
      </c>
      <c r="AC624" s="120"/>
      <c r="AD624" s="120"/>
      <c r="AE624" s="55" t="e">
        <f t="shared" si="77"/>
        <v>#DIV/0!</v>
      </c>
      <c r="AF624" s="55">
        <f t="shared" si="78"/>
        <v>0</v>
      </c>
      <c r="AG624" s="55" t="e">
        <f t="shared" si="79"/>
        <v>#DIV/0!</v>
      </c>
      <c r="AH624" s="55" t="e">
        <f t="shared" si="80"/>
        <v>#DIV/0!</v>
      </c>
    </row>
    <row r="625" spans="1:34" x14ac:dyDescent="0.25">
      <c r="A625" s="118" t="s">
        <v>464</v>
      </c>
      <c r="B625" s="118" t="s">
        <v>180</v>
      </c>
      <c r="C625" s="118" t="s">
        <v>245</v>
      </c>
      <c r="D625" s="118" t="s">
        <v>465</v>
      </c>
      <c r="E625" s="118" t="s">
        <v>181</v>
      </c>
      <c r="F625" s="119" t="s">
        <v>245</v>
      </c>
      <c r="G625" s="30">
        <v>65</v>
      </c>
      <c r="H625" s="120"/>
      <c r="I625" s="120"/>
      <c r="J625" s="120"/>
      <c r="K625" s="30">
        <v>1979</v>
      </c>
      <c r="L625" s="120"/>
      <c r="M625" s="120"/>
      <c r="N625" s="120"/>
      <c r="O625" s="30">
        <v>1680</v>
      </c>
      <c r="P625" s="120"/>
      <c r="Q625" s="120"/>
      <c r="R625" s="120"/>
      <c r="S625" s="56">
        <f t="shared" si="73"/>
        <v>0.84891359272359779</v>
      </c>
      <c r="T625" s="56" t="e">
        <f t="shared" si="74"/>
        <v>#DIV/0!</v>
      </c>
      <c r="U625" s="56" t="e">
        <f t="shared" si="75"/>
        <v>#DIV/0!</v>
      </c>
      <c r="V625" s="57" t="e">
        <f t="shared" si="76"/>
        <v>#DIV/0!</v>
      </c>
      <c r="W625" s="30">
        <v>181773</v>
      </c>
      <c r="X625" s="120"/>
      <c r="Y625" s="120"/>
      <c r="Z625" s="120"/>
      <c r="AA625" s="30">
        <v>1788</v>
      </c>
      <c r="AB625" s="120"/>
      <c r="AC625" s="120"/>
      <c r="AD625" s="120"/>
      <c r="AE625" s="55">
        <f t="shared" si="77"/>
        <v>9.8364443564225718E-3</v>
      </c>
      <c r="AF625" s="55" t="e">
        <f t="shared" si="78"/>
        <v>#DIV/0!</v>
      </c>
      <c r="AG625" s="55" t="e">
        <f t="shared" si="79"/>
        <v>#DIV/0!</v>
      </c>
      <c r="AH625" s="55" t="e">
        <f t="shared" si="80"/>
        <v>#DIV/0!</v>
      </c>
    </row>
    <row r="626" spans="1:34" x14ac:dyDescent="0.25">
      <c r="A626" s="118" t="s">
        <v>442</v>
      </c>
      <c r="B626" s="118" t="s">
        <v>158</v>
      </c>
      <c r="C626" s="118" t="s">
        <v>245</v>
      </c>
      <c r="D626" s="118" t="s">
        <v>441</v>
      </c>
      <c r="E626" s="118" t="s">
        <v>158</v>
      </c>
      <c r="F626" s="119" t="s">
        <v>245</v>
      </c>
      <c r="G626" s="30">
        <v>3</v>
      </c>
      <c r="H626" s="120"/>
      <c r="I626" s="120"/>
      <c r="J626" s="120"/>
      <c r="K626" s="30">
        <v>57</v>
      </c>
      <c r="L626" s="120"/>
      <c r="M626" s="120"/>
      <c r="N626" s="120"/>
      <c r="O626" s="30">
        <v>18</v>
      </c>
      <c r="P626" s="120"/>
      <c r="Q626" s="120"/>
      <c r="R626" s="120"/>
      <c r="S626" s="56">
        <f t="shared" ref="S626:S632" si="81">+O626/K626</f>
        <v>0.31578947368421051</v>
      </c>
      <c r="T626" s="56" t="e">
        <f t="shared" ref="T626:T632" si="82">+P626/L626</f>
        <v>#DIV/0!</v>
      </c>
      <c r="U626" s="56" t="e">
        <f t="shared" ref="U626:U632" si="83">+Q626/M626</f>
        <v>#DIV/0!</v>
      </c>
      <c r="V626" s="57" t="e">
        <f t="shared" ref="V626:V632" si="84">+R626/N626</f>
        <v>#DIV/0!</v>
      </c>
      <c r="W626" s="30">
        <v>8800</v>
      </c>
      <c r="X626" s="120"/>
      <c r="Y626" s="120"/>
      <c r="Z626" s="120"/>
      <c r="AA626" s="30">
        <v>695</v>
      </c>
      <c r="AB626" s="120"/>
      <c r="AC626" s="120"/>
      <c r="AD626" s="120"/>
      <c r="AE626" s="55">
        <f t="shared" ref="AE626:AE632" si="85">+AA626/W626</f>
        <v>7.8977272727272729E-2</v>
      </c>
      <c r="AF626" s="55" t="e">
        <f t="shared" ref="AF626:AF632" si="86">+AB626/X626</f>
        <v>#DIV/0!</v>
      </c>
      <c r="AG626" s="55" t="e">
        <f t="shared" ref="AG626:AG632" si="87">+AC626/Y626</f>
        <v>#DIV/0!</v>
      </c>
      <c r="AH626" s="55" t="e">
        <f t="shared" ref="AH626:AH632" si="88">+AD626/Z626</f>
        <v>#DIV/0!</v>
      </c>
    </row>
    <row r="627" spans="1:34" x14ac:dyDescent="0.25">
      <c r="A627" s="118" t="s">
        <v>577</v>
      </c>
      <c r="B627" s="118" t="s">
        <v>163</v>
      </c>
      <c r="C627" s="118" t="s">
        <v>245</v>
      </c>
      <c r="D627" s="118" t="s">
        <v>447</v>
      </c>
      <c r="E627" s="118" t="s">
        <v>163</v>
      </c>
      <c r="F627" s="119" t="s">
        <v>245</v>
      </c>
      <c r="G627" s="120"/>
      <c r="H627" s="120"/>
      <c r="I627" s="120"/>
      <c r="J627" s="30">
        <v>1</v>
      </c>
      <c r="K627" s="120"/>
      <c r="L627" s="120"/>
      <c r="M627" s="120"/>
      <c r="N627" s="30">
        <v>9</v>
      </c>
      <c r="O627" s="120"/>
      <c r="P627" s="120"/>
      <c r="Q627" s="120"/>
      <c r="R627" s="30">
        <v>0</v>
      </c>
      <c r="S627" s="56" t="e">
        <f t="shared" si="81"/>
        <v>#DIV/0!</v>
      </c>
      <c r="T627" s="56" t="e">
        <f t="shared" si="82"/>
        <v>#DIV/0!</v>
      </c>
      <c r="U627" s="56" t="e">
        <f t="shared" si="83"/>
        <v>#DIV/0!</v>
      </c>
      <c r="V627" s="57">
        <f t="shared" si="84"/>
        <v>0</v>
      </c>
      <c r="W627" s="120"/>
      <c r="X627" s="120"/>
      <c r="Y627" s="120"/>
      <c r="Z627" s="30">
        <v>1345</v>
      </c>
      <c r="AA627" s="120"/>
      <c r="AB627" s="120"/>
      <c r="AC627" s="120"/>
      <c r="AD627" s="30">
        <v>0</v>
      </c>
      <c r="AE627" s="55" t="e">
        <f t="shared" si="85"/>
        <v>#DIV/0!</v>
      </c>
      <c r="AF627" s="55" t="e">
        <f t="shared" si="86"/>
        <v>#DIV/0!</v>
      </c>
      <c r="AG627" s="55" t="e">
        <f t="shared" si="87"/>
        <v>#DIV/0!</v>
      </c>
      <c r="AH627" s="55">
        <f t="shared" si="88"/>
        <v>0</v>
      </c>
    </row>
    <row r="628" spans="1:34" x14ac:dyDescent="0.25">
      <c r="A628" s="118" t="s">
        <v>494</v>
      </c>
      <c r="B628" s="118" t="s">
        <v>163</v>
      </c>
      <c r="C628" s="118" t="s">
        <v>245</v>
      </c>
      <c r="D628" s="118" t="s">
        <v>448</v>
      </c>
      <c r="E628" s="118" t="s">
        <v>164</v>
      </c>
      <c r="F628" s="119" t="s">
        <v>245</v>
      </c>
      <c r="G628" s="30">
        <v>1</v>
      </c>
      <c r="H628" s="120"/>
      <c r="I628" s="120"/>
      <c r="J628" s="120"/>
      <c r="K628" s="30">
        <v>19</v>
      </c>
      <c r="L628" s="120"/>
      <c r="M628" s="120"/>
      <c r="N628" s="120"/>
      <c r="O628" s="30">
        <v>0</v>
      </c>
      <c r="P628" s="120"/>
      <c r="Q628" s="120"/>
      <c r="R628" s="120"/>
      <c r="S628" s="56">
        <f t="shared" si="81"/>
        <v>0</v>
      </c>
      <c r="T628" s="56" t="e">
        <f t="shared" si="82"/>
        <v>#DIV/0!</v>
      </c>
      <c r="U628" s="56" t="e">
        <f t="shared" si="83"/>
        <v>#DIV/0!</v>
      </c>
      <c r="V628" s="57" t="e">
        <f t="shared" si="84"/>
        <v>#DIV/0!</v>
      </c>
      <c r="W628" s="30">
        <v>1400</v>
      </c>
      <c r="X628" s="120"/>
      <c r="Y628" s="120"/>
      <c r="Z628" s="120"/>
      <c r="AA628" s="30">
        <v>0</v>
      </c>
      <c r="AB628" s="120"/>
      <c r="AC628" s="120"/>
      <c r="AD628" s="120"/>
      <c r="AE628" s="55">
        <f t="shared" si="85"/>
        <v>0</v>
      </c>
      <c r="AF628" s="55" t="e">
        <f t="shared" si="86"/>
        <v>#DIV/0!</v>
      </c>
      <c r="AG628" s="55" t="e">
        <f t="shared" si="87"/>
        <v>#DIV/0!</v>
      </c>
      <c r="AH628" s="55" t="e">
        <f t="shared" si="88"/>
        <v>#DIV/0!</v>
      </c>
    </row>
    <row r="629" spans="1:34" x14ac:dyDescent="0.25">
      <c r="A629" s="118" t="s">
        <v>494</v>
      </c>
      <c r="B629" s="118" t="s">
        <v>163</v>
      </c>
      <c r="C629" s="118" t="s">
        <v>245</v>
      </c>
      <c r="D629" s="118" t="s">
        <v>447</v>
      </c>
      <c r="E629" s="118" t="s">
        <v>163</v>
      </c>
      <c r="F629" s="119" t="s">
        <v>245</v>
      </c>
      <c r="G629" s="30">
        <v>11</v>
      </c>
      <c r="H629" s="30">
        <v>5</v>
      </c>
      <c r="I629" s="30">
        <v>1</v>
      </c>
      <c r="J629" s="30">
        <v>4</v>
      </c>
      <c r="K629" s="30">
        <v>209</v>
      </c>
      <c r="L629" s="30">
        <v>95</v>
      </c>
      <c r="M629" s="30">
        <v>19</v>
      </c>
      <c r="N629" s="30">
        <v>36</v>
      </c>
      <c r="O629" s="30">
        <v>4</v>
      </c>
      <c r="P629" s="30">
        <v>11</v>
      </c>
      <c r="Q629" s="30">
        <v>0</v>
      </c>
      <c r="R629" s="30">
        <v>6</v>
      </c>
      <c r="S629" s="56">
        <f t="shared" si="81"/>
        <v>1.9138755980861243E-2</v>
      </c>
      <c r="T629" s="56">
        <f t="shared" si="82"/>
        <v>0.11578947368421053</v>
      </c>
      <c r="U629" s="56">
        <f t="shared" si="83"/>
        <v>0</v>
      </c>
      <c r="V629" s="57">
        <f t="shared" si="84"/>
        <v>0.16666666666666666</v>
      </c>
      <c r="W629" s="30">
        <v>15400</v>
      </c>
      <c r="X629" s="30">
        <v>7000</v>
      </c>
      <c r="Y629" s="30">
        <v>3000</v>
      </c>
      <c r="Z629" s="30">
        <v>5380</v>
      </c>
      <c r="AA629" s="30">
        <v>700</v>
      </c>
      <c r="AB629" s="30">
        <v>0</v>
      </c>
      <c r="AC629" s="30">
        <v>0</v>
      </c>
      <c r="AD629" s="30">
        <v>1200</v>
      </c>
      <c r="AE629" s="55">
        <f t="shared" si="85"/>
        <v>4.5454545454545456E-2</v>
      </c>
      <c r="AF629" s="55">
        <f t="shared" si="86"/>
        <v>0</v>
      </c>
      <c r="AG629" s="55">
        <f t="shared" si="87"/>
        <v>0</v>
      </c>
      <c r="AH629" s="55">
        <f t="shared" si="88"/>
        <v>0.22304832713754646</v>
      </c>
    </row>
    <row r="630" spans="1:34" x14ac:dyDescent="0.25">
      <c r="A630" s="118" t="s">
        <v>248</v>
      </c>
      <c r="B630" s="118" t="s">
        <v>177</v>
      </c>
      <c r="C630" s="118" t="s">
        <v>245</v>
      </c>
      <c r="D630" s="118" t="s">
        <v>461</v>
      </c>
      <c r="E630" s="118" t="s">
        <v>176</v>
      </c>
      <c r="F630" s="119" t="s">
        <v>245</v>
      </c>
      <c r="G630" s="120"/>
      <c r="H630" s="30">
        <v>1</v>
      </c>
      <c r="I630" s="120"/>
      <c r="J630" s="120"/>
      <c r="K630" s="120"/>
      <c r="L630" s="30">
        <v>19</v>
      </c>
      <c r="M630" s="120"/>
      <c r="N630" s="120"/>
      <c r="O630" s="120"/>
      <c r="P630" s="30">
        <v>0</v>
      </c>
      <c r="Q630" s="120"/>
      <c r="R630" s="120"/>
      <c r="S630" s="56" t="e">
        <f t="shared" si="81"/>
        <v>#DIV/0!</v>
      </c>
      <c r="T630" s="56">
        <f t="shared" si="82"/>
        <v>0</v>
      </c>
      <c r="U630" s="56" t="e">
        <f t="shared" si="83"/>
        <v>#DIV/0!</v>
      </c>
      <c r="V630" s="57" t="e">
        <f t="shared" si="84"/>
        <v>#DIV/0!</v>
      </c>
      <c r="W630" s="120"/>
      <c r="X630" s="30">
        <v>1400</v>
      </c>
      <c r="Y630" s="120"/>
      <c r="Z630" s="120"/>
      <c r="AA630" s="120"/>
      <c r="AB630" s="30">
        <v>0</v>
      </c>
      <c r="AC630" s="120"/>
      <c r="AD630" s="120"/>
      <c r="AE630" s="55" t="e">
        <f t="shared" si="85"/>
        <v>#DIV/0!</v>
      </c>
      <c r="AF630" s="55">
        <f t="shared" si="86"/>
        <v>0</v>
      </c>
      <c r="AG630" s="55" t="e">
        <f t="shared" si="87"/>
        <v>#DIV/0!</v>
      </c>
      <c r="AH630" s="55" t="e">
        <f t="shared" si="88"/>
        <v>#DIV/0!</v>
      </c>
    </row>
    <row r="631" spans="1:34" x14ac:dyDescent="0.25">
      <c r="A631" s="118" t="s">
        <v>501</v>
      </c>
      <c r="B631" s="118" t="s">
        <v>212</v>
      </c>
      <c r="C631" s="118" t="s">
        <v>245</v>
      </c>
      <c r="D631" s="118" t="s">
        <v>398</v>
      </c>
      <c r="E631" s="118" t="s">
        <v>160</v>
      </c>
      <c r="F631" s="119" t="s">
        <v>245</v>
      </c>
      <c r="G631" s="30">
        <v>1</v>
      </c>
      <c r="H631" s="120"/>
      <c r="I631" s="120"/>
      <c r="J631" s="120"/>
      <c r="K631" s="30">
        <v>19</v>
      </c>
      <c r="L631" s="120"/>
      <c r="M631" s="120"/>
      <c r="N631" s="120"/>
      <c r="O631" s="30">
        <v>0</v>
      </c>
      <c r="P631" s="120"/>
      <c r="Q631" s="120"/>
      <c r="R631" s="120"/>
      <c r="S631" s="56">
        <f t="shared" si="81"/>
        <v>0</v>
      </c>
      <c r="T631" s="56" t="e">
        <f t="shared" si="82"/>
        <v>#DIV/0!</v>
      </c>
      <c r="U631" s="56" t="e">
        <f t="shared" si="83"/>
        <v>#DIV/0!</v>
      </c>
      <c r="V631" s="57" t="e">
        <f t="shared" si="84"/>
        <v>#DIV/0!</v>
      </c>
      <c r="W631" s="30">
        <v>2500</v>
      </c>
      <c r="X631" s="120"/>
      <c r="Y631" s="120"/>
      <c r="Z631" s="120"/>
      <c r="AA631" s="30">
        <v>0</v>
      </c>
      <c r="AB631" s="120"/>
      <c r="AC631" s="120"/>
      <c r="AD631" s="120"/>
      <c r="AE631" s="55">
        <f t="shared" si="85"/>
        <v>0</v>
      </c>
      <c r="AF631" s="55" t="e">
        <f t="shared" si="86"/>
        <v>#DIV/0!</v>
      </c>
      <c r="AG631" s="55" t="e">
        <f t="shared" si="87"/>
        <v>#DIV/0!</v>
      </c>
      <c r="AH631" s="55" t="e">
        <f t="shared" si="88"/>
        <v>#DIV/0!</v>
      </c>
    </row>
    <row r="632" spans="1:34" x14ac:dyDescent="0.25">
      <c r="A632" s="118" t="s">
        <v>519</v>
      </c>
      <c r="B632" s="118" t="s">
        <v>523</v>
      </c>
      <c r="C632" s="118" t="s">
        <v>245</v>
      </c>
      <c r="D632" s="118" t="s">
        <v>432</v>
      </c>
      <c r="E632" s="118" t="s">
        <v>149</v>
      </c>
      <c r="F632" s="119" t="s">
        <v>245</v>
      </c>
      <c r="G632" s="30">
        <v>8</v>
      </c>
      <c r="H632" s="120"/>
      <c r="I632" s="120"/>
      <c r="J632" s="120"/>
      <c r="K632" s="30">
        <v>382</v>
      </c>
      <c r="L632" s="120"/>
      <c r="M632" s="120"/>
      <c r="N632" s="120"/>
      <c r="O632" s="30">
        <v>125</v>
      </c>
      <c r="P632" s="120"/>
      <c r="Q632" s="120"/>
      <c r="R632" s="120"/>
      <c r="S632" s="128">
        <f t="shared" si="81"/>
        <v>0.32722513089005234</v>
      </c>
      <c r="T632" s="128" t="e">
        <f t="shared" si="82"/>
        <v>#DIV/0!</v>
      </c>
      <c r="U632" s="128" t="e">
        <f t="shared" si="83"/>
        <v>#DIV/0!</v>
      </c>
      <c r="V632" s="131" t="e">
        <f t="shared" si="84"/>
        <v>#DIV/0!</v>
      </c>
      <c r="W632" s="30">
        <v>0</v>
      </c>
      <c r="X632" s="120"/>
      <c r="Y632" s="120"/>
      <c r="Z632" s="120"/>
      <c r="AA632" s="30">
        <v>0</v>
      </c>
      <c r="AB632" s="120"/>
      <c r="AC632" s="120"/>
      <c r="AD632" s="120"/>
      <c r="AE632" s="60" t="e">
        <f t="shared" si="85"/>
        <v>#DIV/0!</v>
      </c>
      <c r="AF632" s="60" t="e">
        <f t="shared" si="86"/>
        <v>#DIV/0!</v>
      </c>
      <c r="AG632" s="60" t="e">
        <f t="shared" si="87"/>
        <v>#DIV/0!</v>
      </c>
      <c r="AH632" s="60" t="e">
        <f t="shared" si="88"/>
        <v>#DIV/0!</v>
      </c>
    </row>
    <row r="633" spans="1:34" x14ac:dyDescent="0.25">
      <c r="A633" s="108" t="s">
        <v>240</v>
      </c>
      <c r="B633" s="108"/>
      <c r="C633" s="108"/>
      <c r="D633" s="108"/>
      <c r="E633" s="108"/>
      <c r="F633" s="108"/>
      <c r="G633" s="68">
        <f>SUM(G9:G632)</f>
        <v>293991</v>
      </c>
      <c r="H633" s="68">
        <f t="shared" ref="H633:R633" si="89">SUM(H9:H632)</f>
        <v>110765</v>
      </c>
      <c r="I633" s="68">
        <f t="shared" si="89"/>
        <v>234087</v>
      </c>
      <c r="J633" s="68">
        <f t="shared" si="89"/>
        <v>303844</v>
      </c>
      <c r="K633" s="68">
        <f t="shared" si="89"/>
        <v>35498576</v>
      </c>
      <c r="L633" s="68">
        <f t="shared" si="89"/>
        <v>12851939</v>
      </c>
      <c r="M633" s="68">
        <f t="shared" si="89"/>
        <v>29702676</v>
      </c>
      <c r="N633" s="68">
        <f t="shared" si="89"/>
        <v>42670317</v>
      </c>
      <c r="O633" s="68">
        <f t="shared" si="89"/>
        <v>29208460</v>
      </c>
      <c r="P633" s="68">
        <f t="shared" si="89"/>
        <v>9965435</v>
      </c>
      <c r="Q633" s="68">
        <f t="shared" si="89"/>
        <v>23751438</v>
      </c>
      <c r="R633" s="68">
        <f t="shared" si="89"/>
        <v>33804461</v>
      </c>
      <c r="S633" s="128">
        <f t="shared" ref="S633" si="90">+O633/K633</f>
        <v>0.82280652609839899</v>
      </c>
      <c r="T633" s="128">
        <f t="shared" ref="T633" si="91">+P633/L633</f>
        <v>0.77540322903804637</v>
      </c>
      <c r="U633" s="128">
        <f t="shared" ref="U633" si="92">+Q633/M633</f>
        <v>0.79963966882983872</v>
      </c>
      <c r="V633" s="131">
        <f t="shared" ref="V633" si="93">+R633/N633</f>
        <v>0.79222427618712088</v>
      </c>
      <c r="W633" s="68">
        <f>SUM(W9:W632)</f>
        <v>1025487952</v>
      </c>
      <c r="X633" s="68">
        <f t="shared" ref="X633:AD633" si="94">SUM(X9:X632)</f>
        <v>572165590</v>
      </c>
      <c r="Y633" s="68">
        <f t="shared" si="94"/>
        <v>1359589913</v>
      </c>
      <c r="Z633" s="68">
        <f t="shared" si="94"/>
        <v>1779436359</v>
      </c>
      <c r="AA633" s="68">
        <f t="shared" si="94"/>
        <v>154118152.71000001</v>
      </c>
      <c r="AB633" s="68">
        <f t="shared" si="94"/>
        <v>93497918.650000006</v>
      </c>
      <c r="AC633" s="68">
        <f t="shared" si="94"/>
        <v>132969120</v>
      </c>
      <c r="AD633" s="68">
        <f t="shared" si="94"/>
        <v>125504158</v>
      </c>
      <c r="AE633" s="60">
        <f t="shared" ref="AE633" si="95">+AA633/W633</f>
        <v>0.15028762883993396</v>
      </c>
      <c r="AF633" s="60">
        <f t="shared" ref="AF633" si="96">+AB633/X633</f>
        <v>0.16341059351367146</v>
      </c>
      <c r="AG633" s="60">
        <f t="shared" ref="AG633" si="97">+AC633/Y633</f>
        <v>9.7800902116578145E-2</v>
      </c>
      <c r="AH633" s="60">
        <f t="shared" ref="AH633" si="98">+AD633/Z633</f>
        <v>7.0530287506618272E-2</v>
      </c>
    </row>
  </sheetData>
  <mergeCells count="11">
    <mergeCell ref="A633:F633"/>
    <mergeCell ref="AE6:AH7"/>
    <mergeCell ref="A7:C7"/>
    <mergeCell ref="D7:F7"/>
    <mergeCell ref="A6:F6"/>
    <mergeCell ref="AA6:AD7"/>
    <mergeCell ref="W6:Z7"/>
    <mergeCell ref="G6:J7"/>
    <mergeCell ref="K6:N7"/>
    <mergeCell ref="O6:R7"/>
    <mergeCell ref="S6:V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7"/>
  <sheetViews>
    <sheetView topLeftCell="A3" zoomScale="90" zoomScaleNormal="90" workbookViewId="0">
      <selection activeCell="H8" sqref="H8"/>
    </sheetView>
  </sheetViews>
  <sheetFormatPr baseColWidth="10" defaultColWidth="11.42578125" defaultRowHeight="15" x14ac:dyDescent="0.25"/>
  <cols>
    <col min="1" max="1" width="91.140625" style="7" customWidth="1"/>
    <col min="2" max="16384" width="11.42578125" style="7"/>
  </cols>
  <sheetData>
    <row r="1" spans="1:8" ht="15.75" x14ac:dyDescent="0.25">
      <c r="A1" s="8"/>
      <c r="B1" s="8"/>
      <c r="C1" s="8"/>
      <c r="D1" s="8"/>
      <c r="E1" s="8"/>
      <c r="F1" s="8"/>
      <c r="G1" s="8"/>
      <c r="H1" s="8"/>
    </row>
    <row r="2" spans="1:8" ht="20.25" x14ac:dyDescent="0.25">
      <c r="A2" s="70" t="s">
        <v>242</v>
      </c>
      <c r="B2" s="70"/>
      <c r="C2" s="70"/>
      <c r="D2" s="70"/>
      <c r="E2" s="70"/>
      <c r="F2" s="70"/>
      <c r="G2" s="9"/>
      <c r="H2" s="9"/>
    </row>
    <row r="3" spans="1:8" ht="20.25" x14ac:dyDescent="0.25">
      <c r="A3" s="19"/>
      <c r="B3" s="10"/>
      <c r="C3" s="10"/>
      <c r="D3" s="10"/>
      <c r="E3" s="10"/>
      <c r="F3" s="10"/>
      <c r="G3" s="9"/>
      <c r="H3" s="9"/>
    </row>
    <row r="4" spans="1:8" s="12" customFormat="1" ht="18.75" x14ac:dyDescent="0.25">
      <c r="A4" s="33" t="s">
        <v>243</v>
      </c>
    </row>
    <row r="5" spans="1:8" ht="18" x14ac:dyDescent="0.25">
      <c r="A5" s="34"/>
      <c r="B5" s="12"/>
      <c r="C5" s="12"/>
      <c r="D5" s="12"/>
      <c r="E5" s="12"/>
      <c r="F5" s="12"/>
      <c r="G5" s="12"/>
      <c r="H5" s="12"/>
    </row>
    <row r="6" spans="1:8" ht="18.75" x14ac:dyDescent="0.25">
      <c r="A6" s="33" t="s">
        <v>244</v>
      </c>
      <c r="B6" s="13"/>
      <c r="C6" s="12"/>
      <c r="D6" s="12"/>
      <c r="E6" s="12"/>
      <c r="F6" s="12"/>
      <c r="G6" s="12"/>
      <c r="H6" s="12"/>
    </row>
    <row r="7" spans="1:8" ht="18" x14ac:dyDescent="0.25">
      <c r="A7" s="34"/>
      <c r="B7" s="13"/>
      <c r="C7" s="12"/>
      <c r="D7" s="12"/>
      <c r="E7" s="12"/>
      <c r="F7" s="12"/>
      <c r="G7" s="12"/>
      <c r="H7" s="12"/>
    </row>
    <row r="8" spans="1:8" ht="18.75" x14ac:dyDescent="0.25">
      <c r="A8" s="33" t="s">
        <v>539</v>
      </c>
      <c r="B8" s="13"/>
      <c r="C8" s="12"/>
      <c r="D8" s="12"/>
      <c r="E8" s="12"/>
      <c r="F8" s="12"/>
      <c r="G8" s="12"/>
      <c r="H8" s="12"/>
    </row>
    <row r="9" spans="1:8" ht="18" x14ac:dyDescent="0.25">
      <c r="A9" s="34"/>
      <c r="B9" s="13"/>
      <c r="C9" s="12"/>
      <c r="D9" s="12"/>
      <c r="E9" s="12"/>
      <c r="F9" s="12"/>
      <c r="G9" s="12"/>
      <c r="H9" s="12"/>
    </row>
    <row r="10" spans="1:8" ht="18.75" x14ac:dyDescent="0.3">
      <c r="A10" s="35" t="s">
        <v>525</v>
      </c>
      <c r="B10" s="13"/>
      <c r="C10" s="12"/>
      <c r="D10" s="12"/>
      <c r="E10" s="12"/>
      <c r="F10" s="12"/>
      <c r="G10" s="12"/>
      <c r="H10" s="12"/>
    </row>
    <row r="11" spans="1:8" ht="18.75" x14ac:dyDescent="0.25">
      <c r="A11" s="33"/>
      <c r="B11" s="13"/>
      <c r="C11" s="12"/>
      <c r="D11" s="12"/>
      <c r="E11" s="12"/>
      <c r="F11" s="12"/>
      <c r="G11" s="12"/>
      <c r="H11" s="12"/>
    </row>
    <row r="12" spans="1:8" ht="18.75" x14ac:dyDescent="0.3">
      <c r="A12" s="35" t="s">
        <v>526</v>
      </c>
      <c r="B12" s="12"/>
      <c r="C12" s="12"/>
      <c r="D12" s="12"/>
      <c r="E12" s="12"/>
      <c r="F12" s="12"/>
      <c r="G12" s="12"/>
      <c r="H12" s="12"/>
    </row>
    <row r="13" spans="1:8" ht="18.75" x14ac:dyDescent="0.25">
      <c r="A13" s="33"/>
      <c r="B13" s="12"/>
      <c r="C13" s="12"/>
      <c r="D13" s="12"/>
      <c r="E13" s="12"/>
      <c r="F13" s="12"/>
      <c r="G13" s="12"/>
      <c r="H13" s="12"/>
    </row>
    <row r="14" spans="1:8" s="11" customFormat="1" ht="18.75" x14ac:dyDescent="0.25">
      <c r="A14" s="33" t="s">
        <v>527</v>
      </c>
    </row>
    <row r="15" spans="1:8" ht="18.75" x14ac:dyDescent="0.25">
      <c r="A15" s="33"/>
      <c r="B15" s="9"/>
      <c r="C15" s="9"/>
      <c r="D15" s="9"/>
      <c r="E15" s="9"/>
      <c r="F15" s="9"/>
      <c r="G15" s="9"/>
      <c r="H15" s="9"/>
    </row>
    <row r="16" spans="1:8" customFormat="1" ht="18.75" x14ac:dyDescent="0.25">
      <c r="A16" s="33" t="s">
        <v>564</v>
      </c>
    </row>
    <row r="17" spans="1:8" ht="18.75" x14ac:dyDescent="0.25">
      <c r="A17" s="33"/>
      <c r="B17" s="9"/>
      <c r="C17" s="9"/>
      <c r="D17" s="9"/>
      <c r="E17" s="9"/>
      <c r="F17" s="9"/>
      <c r="G17" s="9"/>
      <c r="H17" s="9"/>
    </row>
    <row r="18" spans="1:8" customFormat="1" ht="18.75" x14ac:dyDescent="0.25">
      <c r="A18" s="33" t="s">
        <v>565</v>
      </c>
    </row>
    <row r="19" spans="1:8" ht="18" x14ac:dyDescent="0.25">
      <c r="A19" s="34"/>
      <c r="B19" s="9"/>
      <c r="C19" s="9"/>
      <c r="D19" s="9"/>
      <c r="E19" s="9"/>
      <c r="F19" s="9"/>
      <c r="G19" s="9"/>
      <c r="H19" s="9"/>
    </row>
    <row r="20" spans="1:8" ht="15.75" x14ac:dyDescent="0.25">
      <c r="A20" s="9"/>
      <c r="B20" s="9"/>
      <c r="C20" s="9"/>
      <c r="D20" s="9"/>
      <c r="E20" s="9"/>
      <c r="F20" s="9"/>
      <c r="G20" s="9"/>
      <c r="H20" s="9"/>
    </row>
    <row r="21" spans="1:8" ht="15.75" x14ac:dyDescent="0.25">
      <c r="A21" s="9"/>
      <c r="B21" s="9"/>
      <c r="C21" s="9"/>
      <c r="D21" s="9"/>
      <c r="E21" s="9"/>
      <c r="F21" s="9"/>
      <c r="G21" s="9"/>
      <c r="H21" s="9"/>
    </row>
    <row r="22" spans="1:8" ht="15.75" x14ac:dyDescent="0.25">
      <c r="A22" s="9"/>
      <c r="B22" s="9"/>
      <c r="C22" s="9"/>
      <c r="D22" s="9"/>
      <c r="E22" s="9"/>
      <c r="F22" s="9"/>
      <c r="G22" s="9"/>
      <c r="H22" s="9"/>
    </row>
    <row r="23" spans="1:8" ht="15.75" x14ac:dyDescent="0.25">
      <c r="A23" s="9"/>
      <c r="B23" s="9"/>
      <c r="C23" s="9"/>
      <c r="D23" s="9"/>
      <c r="E23" s="9"/>
      <c r="F23" s="9"/>
      <c r="G23" s="9"/>
      <c r="H23" s="9"/>
    </row>
    <row r="24" spans="1:8" ht="15.75" x14ac:dyDescent="0.25">
      <c r="A24" s="9"/>
      <c r="B24" s="9"/>
      <c r="C24" s="9"/>
      <c r="D24" s="9"/>
      <c r="E24" s="9"/>
      <c r="F24" s="9"/>
      <c r="G24" s="9"/>
      <c r="H24" s="9"/>
    </row>
    <row r="25" spans="1:8" ht="15.75" x14ac:dyDescent="0.25">
      <c r="A25" s="9"/>
      <c r="B25" s="9"/>
      <c r="C25" s="9"/>
      <c r="D25" s="9"/>
      <c r="E25" s="9"/>
      <c r="F25" s="9"/>
      <c r="G25" s="9"/>
      <c r="H25" s="9"/>
    </row>
    <row r="26" spans="1:8" ht="15.75" x14ac:dyDescent="0.25">
      <c r="A26" s="8"/>
      <c r="B26" s="8"/>
      <c r="C26" s="8"/>
      <c r="D26" s="8"/>
      <c r="E26" s="8"/>
      <c r="F26" s="8"/>
      <c r="G26" s="8"/>
      <c r="H26" s="8"/>
    </row>
    <row r="27" spans="1:8" ht="15.75" x14ac:dyDescent="0.25">
      <c r="A27" s="8"/>
      <c r="B27" s="8"/>
      <c r="C27" s="8"/>
      <c r="D27" s="8"/>
      <c r="E27" s="8"/>
      <c r="F27" s="8"/>
      <c r="G27" s="8"/>
      <c r="H27" s="8"/>
    </row>
  </sheetData>
  <mergeCells count="1">
    <mergeCell ref="A2:F2"/>
  </mergeCells>
  <hyperlinks>
    <hyperlink ref="A4" location="ALCANCE!A1" display="I. ALCANCE " xr:uid="{00000000-0004-0000-0100-000000000000}"/>
    <hyperlink ref="A6" location="CONCEPTOS!A1" display="II.  CONCEPTOS" xr:uid="{00000000-0004-0000-0100-000001000000}"/>
    <hyperlink ref="A8" location="'CUADRO 1'!A1" display="III. CUADRO 1. OD MOVIMIENTO MENSUAL DE PASAJEROS Y CARGA " xr:uid="{00000000-0004-0000-0100-000002000000}"/>
    <hyperlink ref="A14" location="'CUADRO 3'!A1" display="V. CUADRO  3. OD DE PASAJEROS Y CARGA POR EMPRESA Y TRAFICO" xr:uid="{00000000-0004-0000-0100-000003000000}"/>
    <hyperlink ref="A14:XFD14" location="'CUADRO 4'!A1" display="VI. CUADRO 3. OFERTA Y DEMANDA DE PASAJEROS Y CARGA POR RUTA INTERNACIONAL" xr:uid="{00000000-0004-0000-0100-000004000000}"/>
    <hyperlink ref="A16" location="'CUADRO 5'!A1" display="VI. CUADRO 5. OFERTA Y DEMANDA DE PASAJEROS Y CARGA POR RUTA NACIONAL" xr:uid="{00000000-0004-0000-0100-000005000000}"/>
    <hyperlink ref="A18" location="'CUADRO 6'!A1" display="VI. CUADRO 6. OFERTA Y DEMANDA DE PASAJEROS Y CARGA POR RUTA INTERNACIONAL" xr:uid="{00000000-0004-0000-0100-000006000000}"/>
    <hyperlink ref="A10" location="'CUADRO 2'!A1" display="IV. CUADRO 2 OFERTA Y DEMANDA DE CARGA  NACIONAL E INTERNACIONAL" xr:uid="{00000000-0004-0000-0100-000007000000}"/>
    <hyperlink ref="A12" location="'CUADRO 3'!A1" display="V. CUADRO 3 OFERTA Y DEMANDA DE PASAJEROS POR EMPRESA INTERNACIONAL Y NACIONAL" xr:uid="{00000000-0004-0000-0100-000008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zoomScale="70" zoomScaleNormal="70" workbookViewId="0">
      <selection sqref="A1:A10"/>
    </sheetView>
  </sheetViews>
  <sheetFormatPr baseColWidth="10" defaultRowHeight="15" x14ac:dyDescent="0.25"/>
  <cols>
    <col min="1" max="1" width="237.85546875" customWidth="1"/>
  </cols>
  <sheetData>
    <row r="1" spans="1:1" s="20" customFormat="1" ht="313.5" customHeight="1" x14ac:dyDescent="0.35">
      <c r="A1" s="71" t="s">
        <v>552</v>
      </c>
    </row>
    <row r="2" spans="1:1" s="20" customFormat="1" ht="15" customHeight="1" x14ac:dyDescent="0.35">
      <c r="A2" s="71"/>
    </row>
    <row r="3" spans="1:1" s="20" customFormat="1" ht="15" customHeight="1" x14ac:dyDescent="0.35">
      <c r="A3" s="71"/>
    </row>
    <row r="4" spans="1:1" s="20" customFormat="1" ht="15" customHeight="1" x14ac:dyDescent="0.35">
      <c r="A4" s="71"/>
    </row>
    <row r="5" spans="1:1" s="20" customFormat="1" ht="15" customHeight="1" x14ac:dyDescent="0.35">
      <c r="A5" s="71"/>
    </row>
    <row r="6" spans="1:1" s="20" customFormat="1" ht="15" customHeight="1" x14ac:dyDescent="0.35">
      <c r="A6" s="71"/>
    </row>
    <row r="7" spans="1:1" x14ac:dyDescent="0.25">
      <c r="A7" s="71"/>
    </row>
    <row r="8" spans="1:1" x14ac:dyDescent="0.25">
      <c r="A8" s="71"/>
    </row>
    <row r="9" spans="1:1" x14ac:dyDescent="0.25">
      <c r="A9" s="71"/>
    </row>
    <row r="10" spans="1:1" x14ac:dyDescent="0.25">
      <c r="A10" s="71"/>
    </row>
  </sheetData>
  <mergeCells count="1">
    <mergeCell ref="A1:A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zoomScale="90" zoomScaleNormal="90" workbookViewId="0">
      <selection sqref="A1:A4"/>
    </sheetView>
  </sheetViews>
  <sheetFormatPr baseColWidth="10" defaultRowHeight="15" x14ac:dyDescent="0.25"/>
  <cols>
    <col min="1" max="1" width="178.5703125" customWidth="1"/>
  </cols>
  <sheetData>
    <row r="1" spans="1:1" ht="249.75" customHeight="1" x14ac:dyDescent="0.25">
      <c r="A1" s="72" t="s">
        <v>551</v>
      </c>
    </row>
    <row r="2" spans="1:1" x14ac:dyDescent="0.25">
      <c r="A2" s="72"/>
    </row>
    <row r="3" spans="1:1" x14ac:dyDescent="0.25">
      <c r="A3" s="72"/>
    </row>
    <row r="4" spans="1:1" ht="39.75" customHeight="1" x14ac:dyDescent="0.25">
      <c r="A4" s="72"/>
    </row>
  </sheetData>
  <mergeCells count="1">
    <mergeCell ref="A1:A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21"/>
  <sheetViews>
    <sheetView workbookViewId="0">
      <selection activeCell="Y23" sqref="Y23"/>
    </sheetView>
  </sheetViews>
  <sheetFormatPr baseColWidth="10" defaultRowHeight="15" x14ac:dyDescent="0.25"/>
  <cols>
    <col min="1" max="1" width="21.28515625" customWidth="1"/>
    <col min="2" max="2" width="13.5703125" customWidth="1"/>
    <col min="3" max="3" width="9.140625" bestFit="1" customWidth="1"/>
    <col min="4" max="4" width="10.140625" bestFit="1" customWidth="1"/>
    <col min="5" max="5" width="9.85546875" bestFit="1" customWidth="1"/>
    <col min="6" max="6" width="10.140625" bestFit="1" customWidth="1"/>
    <col min="7" max="8" width="9.140625" bestFit="1" customWidth="1"/>
    <col min="9" max="9" width="9.85546875" bestFit="1" customWidth="1"/>
    <col min="10" max="12" width="6.140625" bestFit="1" customWidth="1"/>
    <col min="13" max="13" width="9.7109375" bestFit="1" customWidth="1"/>
    <col min="14" max="16" width="10.140625" bestFit="1" customWidth="1"/>
    <col min="17" max="17" width="9.7109375" bestFit="1" customWidth="1"/>
    <col min="18" max="18" width="10.140625" bestFit="1" customWidth="1"/>
    <col min="19" max="19" width="9.85546875" bestFit="1" customWidth="1"/>
    <col min="20" max="20" width="10.140625" bestFit="1" customWidth="1"/>
    <col min="21" max="21" width="9.7109375" bestFit="1" customWidth="1"/>
    <col min="22" max="22" width="6.140625" bestFit="1" customWidth="1"/>
    <col min="23" max="23" width="7" bestFit="1" customWidth="1"/>
    <col min="24" max="24" width="6.140625" bestFit="1" customWidth="1"/>
    <col min="25" max="25" width="9.7109375" bestFit="1" customWidth="1"/>
    <col min="26" max="33" width="10.140625" bestFit="1" customWidth="1"/>
    <col min="34" max="36" width="6.140625" bestFit="1" customWidth="1"/>
    <col min="37" max="37" width="9.7109375" bestFit="1" customWidth="1"/>
  </cols>
  <sheetData>
    <row r="1" spans="1:37" s="2" customFormat="1" ht="15.75" customHeight="1" x14ac:dyDescent="0.25">
      <c r="A1" s="1" t="s">
        <v>529</v>
      </c>
      <c r="B1" s="1"/>
      <c r="C1" s="1"/>
      <c r="D1" s="1"/>
      <c r="E1" s="1"/>
      <c r="F1" s="1"/>
      <c r="G1" s="1"/>
      <c r="H1" s="1"/>
      <c r="I1" s="1"/>
      <c r="J1" s="1"/>
      <c r="M1" s="3"/>
    </row>
    <row r="2" spans="1:37" s="2" customFormat="1" ht="15.75" customHeight="1" x14ac:dyDescent="0.25">
      <c r="A2" s="1" t="s">
        <v>532</v>
      </c>
      <c r="B2" s="1" t="s">
        <v>611</v>
      </c>
      <c r="C2" s="1"/>
      <c r="D2" s="1"/>
      <c r="E2" s="1"/>
      <c r="F2" s="1"/>
      <c r="G2" s="1"/>
      <c r="H2" s="1"/>
      <c r="I2" s="1"/>
      <c r="J2" s="1"/>
      <c r="M2" s="3"/>
    </row>
    <row r="3" spans="1:37" s="2" customFormat="1" ht="15.75" customHeight="1" x14ac:dyDescent="0.25">
      <c r="A3" s="1" t="s">
        <v>530</v>
      </c>
      <c r="B3" s="1" t="s">
        <v>531</v>
      </c>
      <c r="C3" s="1"/>
      <c r="D3" s="1"/>
      <c r="E3" s="1"/>
      <c r="F3" s="1"/>
      <c r="G3" s="1"/>
      <c r="H3" s="1"/>
      <c r="I3" s="1"/>
      <c r="J3" s="1"/>
      <c r="M3" s="3"/>
    </row>
    <row r="4" spans="1:37" s="2" customFormat="1" ht="15.75" customHeight="1" x14ac:dyDescent="0.25">
      <c r="A4" s="1" t="s">
        <v>601</v>
      </c>
      <c r="B4" s="21" t="s">
        <v>612</v>
      </c>
      <c r="C4" s="1"/>
      <c r="D4" s="1"/>
      <c r="E4" s="1"/>
      <c r="F4" s="1"/>
      <c r="G4" s="1"/>
      <c r="H4" s="1"/>
      <c r="I4" s="1"/>
      <c r="J4" s="1"/>
      <c r="M4" s="3"/>
    </row>
    <row r="6" spans="1:37" x14ac:dyDescent="0.25">
      <c r="A6" s="73" t="s">
        <v>528</v>
      </c>
      <c r="B6" s="74" t="s">
        <v>221</v>
      </c>
      <c r="C6" s="74"/>
      <c r="D6" s="74"/>
      <c r="E6" s="74"/>
      <c r="F6" s="74"/>
      <c r="G6" s="74"/>
      <c r="H6" s="74"/>
      <c r="I6" s="74"/>
      <c r="J6" s="74"/>
      <c r="K6" s="74"/>
      <c r="L6" s="74"/>
      <c r="M6" s="74"/>
      <c r="N6" s="74" t="s">
        <v>222</v>
      </c>
      <c r="O6" s="74"/>
      <c r="P6" s="74"/>
      <c r="Q6" s="74"/>
      <c r="R6" s="74"/>
      <c r="S6" s="74"/>
      <c r="T6" s="74"/>
      <c r="U6" s="74"/>
      <c r="V6" s="74"/>
      <c r="W6" s="74"/>
      <c r="X6" s="74"/>
      <c r="Y6" s="74"/>
      <c r="Z6" s="74" t="s">
        <v>238</v>
      </c>
      <c r="AA6" s="74"/>
      <c r="AB6" s="74"/>
      <c r="AC6" s="74"/>
      <c r="AD6" s="74"/>
      <c r="AE6" s="74"/>
      <c r="AF6" s="74"/>
      <c r="AG6" s="74"/>
      <c r="AH6" s="74"/>
      <c r="AI6" s="74"/>
      <c r="AJ6" s="74"/>
      <c r="AK6" s="74"/>
    </row>
    <row r="7" spans="1:37" x14ac:dyDescent="0.25">
      <c r="A7" s="73"/>
      <c r="B7" s="74" t="s">
        <v>219</v>
      </c>
      <c r="C7" s="74"/>
      <c r="D7" s="74"/>
      <c r="E7" s="74"/>
      <c r="F7" s="74" t="s">
        <v>220</v>
      </c>
      <c r="G7" s="74"/>
      <c r="H7" s="74"/>
      <c r="I7" s="74"/>
      <c r="J7" s="75" t="s">
        <v>223</v>
      </c>
      <c r="K7" s="75"/>
      <c r="L7" s="75"/>
      <c r="M7" s="75"/>
      <c r="N7" s="74" t="s">
        <v>219</v>
      </c>
      <c r="O7" s="74"/>
      <c r="P7" s="74"/>
      <c r="Q7" s="74"/>
      <c r="R7" s="74" t="s">
        <v>220</v>
      </c>
      <c r="S7" s="74"/>
      <c r="T7" s="74"/>
      <c r="U7" s="74"/>
      <c r="V7" s="75" t="s">
        <v>223</v>
      </c>
      <c r="W7" s="75"/>
      <c r="X7" s="75"/>
      <c r="Y7" s="75"/>
      <c r="Z7" s="74" t="s">
        <v>237</v>
      </c>
      <c r="AA7" s="74"/>
      <c r="AB7" s="74"/>
      <c r="AC7" s="74"/>
      <c r="AD7" s="74" t="s">
        <v>239</v>
      </c>
      <c r="AE7" s="74"/>
      <c r="AF7" s="74"/>
      <c r="AG7" s="74"/>
      <c r="AH7" s="75" t="s">
        <v>223</v>
      </c>
      <c r="AI7" s="75"/>
      <c r="AJ7" s="75"/>
      <c r="AK7" s="75"/>
    </row>
    <row r="8" spans="1:37" x14ac:dyDescent="0.25">
      <c r="A8" s="73"/>
      <c r="B8" s="24" t="s">
        <v>216</v>
      </c>
      <c r="C8" s="24" t="s">
        <v>217</v>
      </c>
      <c r="D8" s="24" t="s">
        <v>218</v>
      </c>
      <c r="E8" s="24">
        <v>2022</v>
      </c>
      <c r="F8" s="24" t="s">
        <v>216</v>
      </c>
      <c r="G8" s="24" t="s">
        <v>217</v>
      </c>
      <c r="H8" s="24" t="s">
        <v>218</v>
      </c>
      <c r="I8" s="24">
        <v>2022</v>
      </c>
      <c r="J8" s="24" t="s">
        <v>216</v>
      </c>
      <c r="K8" s="24" t="s">
        <v>217</v>
      </c>
      <c r="L8" s="24" t="s">
        <v>218</v>
      </c>
      <c r="M8" s="24">
        <v>2022</v>
      </c>
      <c r="N8" s="24" t="s">
        <v>216</v>
      </c>
      <c r="O8" s="24" t="s">
        <v>217</v>
      </c>
      <c r="P8" s="24" t="s">
        <v>218</v>
      </c>
      <c r="Q8" s="24">
        <v>2022</v>
      </c>
      <c r="R8" s="24" t="s">
        <v>216</v>
      </c>
      <c r="S8" s="24" t="s">
        <v>217</v>
      </c>
      <c r="T8" s="24" t="s">
        <v>218</v>
      </c>
      <c r="U8" s="24">
        <v>2022</v>
      </c>
      <c r="V8" s="24" t="s">
        <v>216</v>
      </c>
      <c r="W8" s="24" t="s">
        <v>217</v>
      </c>
      <c r="X8" s="24" t="s">
        <v>218</v>
      </c>
      <c r="Y8" s="24">
        <v>2022</v>
      </c>
      <c r="Z8" s="24" t="s">
        <v>216</v>
      </c>
      <c r="AA8" s="24" t="s">
        <v>217</v>
      </c>
      <c r="AB8" s="24" t="s">
        <v>218</v>
      </c>
      <c r="AC8" s="24">
        <v>2022</v>
      </c>
      <c r="AD8" s="24" t="s">
        <v>216</v>
      </c>
      <c r="AE8" s="24" t="s">
        <v>217</v>
      </c>
      <c r="AF8" s="24" t="s">
        <v>218</v>
      </c>
      <c r="AG8" s="24">
        <v>2022</v>
      </c>
      <c r="AH8" s="24" t="s">
        <v>216</v>
      </c>
      <c r="AI8" s="24" t="s">
        <v>217</v>
      </c>
      <c r="AJ8" s="24" t="s">
        <v>218</v>
      </c>
      <c r="AK8" s="24">
        <v>2022</v>
      </c>
    </row>
    <row r="9" spans="1:37" s="40" customFormat="1" ht="12" x14ac:dyDescent="0.2">
      <c r="A9" s="42" t="s">
        <v>224</v>
      </c>
      <c r="B9" s="38">
        <v>1700996</v>
      </c>
      <c r="C9" s="38">
        <v>1615519</v>
      </c>
      <c r="D9" s="38">
        <v>801851</v>
      </c>
      <c r="E9" s="38">
        <v>1535005</v>
      </c>
      <c r="F9" s="38">
        <v>1424646</v>
      </c>
      <c r="G9" s="38">
        <v>1332451</v>
      </c>
      <c r="H9" s="38">
        <v>445214</v>
      </c>
      <c r="I9" s="38">
        <v>1173826</v>
      </c>
      <c r="J9" s="39">
        <f>+F9/B9</f>
        <v>0.83753636104964391</v>
      </c>
      <c r="K9" s="39">
        <f>+G9/C9</f>
        <v>0.82478200503986643</v>
      </c>
      <c r="L9" s="39">
        <f t="shared" ref="L9:L20" si="0">+H9/D9</f>
        <v>0.55523283003949608</v>
      </c>
      <c r="M9" s="39">
        <f t="shared" ref="M9:M20" si="1">+I9/E9</f>
        <v>0.76470500096090888</v>
      </c>
      <c r="N9" s="38">
        <v>2820259</v>
      </c>
      <c r="O9" s="38">
        <v>3283301</v>
      </c>
      <c r="P9" s="38">
        <v>2059310</v>
      </c>
      <c r="Q9" s="38">
        <v>3431231</v>
      </c>
      <c r="R9" s="38">
        <v>2404941</v>
      </c>
      <c r="S9" s="38">
        <v>2751683</v>
      </c>
      <c r="T9" s="38">
        <v>1466516</v>
      </c>
      <c r="U9" s="38">
        <v>2918493</v>
      </c>
      <c r="V9" s="39">
        <f>+R9/N9</f>
        <v>0.85273763863531682</v>
      </c>
      <c r="W9" s="39">
        <f>+S9/O9</f>
        <v>0.83808429382502547</v>
      </c>
      <c r="X9" s="39">
        <f>+T9/P9</f>
        <v>0.71213950303742513</v>
      </c>
      <c r="Y9" s="39">
        <f>+U9/Q9</f>
        <v>0.85056733283186126</v>
      </c>
      <c r="Z9" s="25">
        <f>+B9+N9</f>
        <v>4521255</v>
      </c>
      <c r="AA9" s="25">
        <f t="shared" ref="Z9:AG20" si="2">+C9+O9</f>
        <v>4898820</v>
      </c>
      <c r="AB9" s="25">
        <f t="shared" si="2"/>
        <v>2861161</v>
      </c>
      <c r="AC9" s="25">
        <f t="shared" si="2"/>
        <v>4966236</v>
      </c>
      <c r="AD9" s="25">
        <f t="shared" si="2"/>
        <v>3829587</v>
      </c>
      <c r="AE9" s="25">
        <f t="shared" si="2"/>
        <v>4084134</v>
      </c>
      <c r="AF9" s="25">
        <f t="shared" si="2"/>
        <v>1911730</v>
      </c>
      <c r="AG9" s="25">
        <f t="shared" si="2"/>
        <v>4092319</v>
      </c>
      <c r="AH9" s="26">
        <f t="shared" ref="AH9:AK20" si="3">AD9/Z9</f>
        <v>0.84701858222993398</v>
      </c>
      <c r="AI9" s="26">
        <f t="shared" si="3"/>
        <v>0.83369750266390685</v>
      </c>
      <c r="AJ9" s="26">
        <f t="shared" si="3"/>
        <v>0.66816582499202248</v>
      </c>
      <c r="AK9" s="26">
        <f t="shared" si="3"/>
        <v>0.82402829829271107</v>
      </c>
    </row>
    <row r="10" spans="1:37" s="40" customFormat="1" ht="12" x14ac:dyDescent="0.2">
      <c r="A10" s="42" t="s">
        <v>225</v>
      </c>
      <c r="B10" s="38">
        <v>1470690</v>
      </c>
      <c r="C10" s="38">
        <v>1524852</v>
      </c>
      <c r="D10" s="38">
        <v>616262</v>
      </c>
      <c r="E10" s="38">
        <v>1357122</v>
      </c>
      <c r="F10" s="38">
        <v>1167343</v>
      </c>
      <c r="G10" s="38">
        <v>1213740</v>
      </c>
      <c r="H10" s="38">
        <v>301240</v>
      </c>
      <c r="I10" s="38">
        <v>987660</v>
      </c>
      <c r="J10" s="39">
        <f t="shared" ref="J10:K21" si="4">+F10/B10</f>
        <v>0.79373831330871902</v>
      </c>
      <c r="K10" s="39">
        <f t="shared" si="4"/>
        <v>0.79597233042944493</v>
      </c>
      <c r="L10" s="39">
        <f t="shared" si="0"/>
        <v>0.48881806764006219</v>
      </c>
      <c r="M10" s="39">
        <f t="shared" si="1"/>
        <v>0.72776065821643154</v>
      </c>
      <c r="N10" s="38">
        <v>2519049</v>
      </c>
      <c r="O10" s="38">
        <v>2996706</v>
      </c>
      <c r="P10" s="38">
        <v>1822014</v>
      </c>
      <c r="Q10" s="38">
        <v>3059809</v>
      </c>
      <c r="R10" s="38">
        <v>2067616</v>
      </c>
      <c r="S10" s="38">
        <v>2452507</v>
      </c>
      <c r="T10" s="38">
        <v>1323066</v>
      </c>
      <c r="U10" s="38">
        <v>2484727</v>
      </c>
      <c r="V10" s="39">
        <f t="shared" ref="V10:X21" si="5">+R10/N10</f>
        <v>0.8207922910590465</v>
      </c>
      <c r="W10" s="39">
        <f t="shared" si="5"/>
        <v>0.81840093756277721</v>
      </c>
      <c r="X10" s="39">
        <f t="shared" si="5"/>
        <v>0.72615578145941795</v>
      </c>
      <c r="Y10" s="39">
        <f t="shared" ref="Y10:Y20" si="6">+U10/Q10</f>
        <v>0.81205297454841141</v>
      </c>
      <c r="Z10" s="25">
        <f t="shared" si="2"/>
        <v>3989739</v>
      </c>
      <c r="AA10" s="25">
        <f t="shared" si="2"/>
        <v>4521558</v>
      </c>
      <c r="AB10" s="25">
        <f t="shared" si="2"/>
        <v>2438276</v>
      </c>
      <c r="AC10" s="25">
        <f>+E10+Q10</f>
        <v>4416931</v>
      </c>
      <c r="AD10" s="25">
        <f t="shared" si="2"/>
        <v>3234959</v>
      </c>
      <c r="AE10" s="25">
        <f t="shared" si="2"/>
        <v>3666247</v>
      </c>
      <c r="AF10" s="25">
        <f t="shared" si="2"/>
        <v>1624306</v>
      </c>
      <c r="AG10" s="25">
        <f t="shared" si="2"/>
        <v>3472387</v>
      </c>
      <c r="AH10" s="26">
        <f t="shared" si="3"/>
        <v>0.81081970524888969</v>
      </c>
      <c r="AI10" s="26">
        <f t="shared" si="3"/>
        <v>0.81083710526327435</v>
      </c>
      <c r="AJ10" s="26">
        <f t="shared" si="3"/>
        <v>0.66616986756216279</v>
      </c>
      <c r="AK10" s="26">
        <f>AG10/AC10</f>
        <v>0.78615377962662314</v>
      </c>
    </row>
    <row r="11" spans="1:37" s="40" customFormat="1" ht="12" x14ac:dyDescent="0.2">
      <c r="A11" s="42" t="s">
        <v>226</v>
      </c>
      <c r="B11" s="38">
        <v>1597197</v>
      </c>
      <c r="C11" s="38">
        <v>1009207</v>
      </c>
      <c r="D11" s="38">
        <v>620214</v>
      </c>
      <c r="E11" s="38">
        <v>1352061</v>
      </c>
      <c r="F11" s="38">
        <v>1286799</v>
      </c>
      <c r="G11" s="38">
        <v>696476</v>
      </c>
      <c r="H11" s="38">
        <v>413874</v>
      </c>
      <c r="I11" s="38">
        <v>1031397</v>
      </c>
      <c r="J11" s="39">
        <f t="shared" si="4"/>
        <v>0.80566079199998497</v>
      </c>
      <c r="K11" s="39">
        <f t="shared" si="4"/>
        <v>0.690122046319536</v>
      </c>
      <c r="L11" s="39">
        <f t="shared" si="0"/>
        <v>0.66730838065570919</v>
      </c>
      <c r="M11" s="39">
        <f t="shared" si="1"/>
        <v>0.76283318578081905</v>
      </c>
      <c r="N11" s="38">
        <v>2833041</v>
      </c>
      <c r="O11" s="38">
        <v>2111179</v>
      </c>
      <c r="P11" s="38">
        <v>2090954</v>
      </c>
      <c r="Q11" s="38">
        <v>3692675</v>
      </c>
      <c r="R11" s="38">
        <v>2316605</v>
      </c>
      <c r="S11" s="38">
        <v>1468241</v>
      </c>
      <c r="T11" s="38">
        <v>1692149</v>
      </c>
      <c r="U11" s="38">
        <v>2971722</v>
      </c>
      <c r="V11" s="39">
        <f t="shared" si="5"/>
        <v>0.81770966251459121</v>
      </c>
      <c r="W11" s="39">
        <f t="shared" si="5"/>
        <v>0.6954602144109997</v>
      </c>
      <c r="X11" s="39">
        <f t="shared" si="5"/>
        <v>0.80927127043445246</v>
      </c>
      <c r="Y11" s="39">
        <f t="shared" si="6"/>
        <v>0.80476131801471829</v>
      </c>
      <c r="Z11" s="25">
        <f t="shared" si="2"/>
        <v>4430238</v>
      </c>
      <c r="AA11" s="25">
        <f t="shared" si="2"/>
        <v>3120386</v>
      </c>
      <c r="AB11" s="25">
        <f t="shared" si="2"/>
        <v>2711168</v>
      </c>
      <c r="AC11" s="25">
        <f t="shared" si="2"/>
        <v>5044736</v>
      </c>
      <c r="AD11" s="25">
        <f t="shared" si="2"/>
        <v>3603404</v>
      </c>
      <c r="AE11" s="25">
        <f t="shared" si="2"/>
        <v>2164717</v>
      </c>
      <c r="AF11" s="25">
        <f t="shared" si="2"/>
        <v>2106023</v>
      </c>
      <c r="AG11" s="25">
        <f t="shared" si="2"/>
        <v>4003119</v>
      </c>
      <c r="AH11" s="26">
        <f>AD11/Z11</f>
        <v>0.81336578305725338</v>
      </c>
      <c r="AI11" s="26">
        <f t="shared" si="3"/>
        <v>0.69373372396876543</v>
      </c>
      <c r="AJ11" s="26">
        <f>AF11/AB11</f>
        <v>0.77679546232472496</v>
      </c>
      <c r="AK11" s="26">
        <f t="shared" si="3"/>
        <v>0.79352398222622555</v>
      </c>
    </row>
    <row r="12" spans="1:37" s="40" customFormat="1" ht="12" x14ac:dyDescent="0.2">
      <c r="A12" s="42" t="s">
        <v>227</v>
      </c>
      <c r="B12" s="38">
        <v>1538338</v>
      </c>
      <c r="C12" s="38">
        <v>46846</v>
      </c>
      <c r="D12" s="38">
        <v>670666</v>
      </c>
      <c r="E12" s="38">
        <v>1707833</v>
      </c>
      <c r="F12" s="38">
        <v>1241209</v>
      </c>
      <c r="G12" s="38">
        <v>8189</v>
      </c>
      <c r="H12" s="38">
        <v>422047</v>
      </c>
      <c r="I12" s="38">
        <v>1341490</v>
      </c>
      <c r="J12" s="39">
        <f t="shared" si="4"/>
        <v>0.80685064010640051</v>
      </c>
      <c r="K12" s="39">
        <f t="shared" si="4"/>
        <v>0.17480681381548052</v>
      </c>
      <c r="L12" s="39">
        <f t="shared" si="0"/>
        <v>0.62929535715244245</v>
      </c>
      <c r="M12" s="39">
        <f t="shared" si="1"/>
        <v>0.78549249253293496</v>
      </c>
      <c r="N12" s="38">
        <v>2802808</v>
      </c>
      <c r="O12" s="38">
        <v>4322</v>
      </c>
      <c r="P12" s="38">
        <v>2076143</v>
      </c>
      <c r="Q12" s="38">
        <v>3714935</v>
      </c>
      <c r="R12" s="38">
        <v>2268004</v>
      </c>
      <c r="S12" s="38">
        <v>3589</v>
      </c>
      <c r="T12" s="38">
        <v>1357763</v>
      </c>
      <c r="U12" s="38">
        <v>2921206</v>
      </c>
      <c r="V12" s="39">
        <f t="shared" si="5"/>
        <v>0.80918992667353595</v>
      </c>
      <c r="W12" s="39">
        <f>+S12/O12</f>
        <v>0.83040259139287365</v>
      </c>
      <c r="X12" s="39">
        <f t="shared" si="5"/>
        <v>0.6539833720509618</v>
      </c>
      <c r="Y12" s="39">
        <f t="shared" si="6"/>
        <v>0.78634107999197833</v>
      </c>
      <c r="Z12" s="25">
        <f t="shared" si="2"/>
        <v>4341146</v>
      </c>
      <c r="AA12" s="25">
        <f t="shared" si="2"/>
        <v>51168</v>
      </c>
      <c r="AB12" s="25">
        <f t="shared" si="2"/>
        <v>2746809</v>
      </c>
      <c r="AC12" s="25">
        <f t="shared" ref="AC12:AC20" si="7">+E12+Q12</f>
        <v>5422768</v>
      </c>
      <c r="AD12" s="25">
        <f t="shared" si="2"/>
        <v>3509213</v>
      </c>
      <c r="AE12" s="25">
        <f t="shared" si="2"/>
        <v>11778</v>
      </c>
      <c r="AF12" s="25">
        <f t="shared" si="2"/>
        <v>1779810</v>
      </c>
      <c r="AG12" s="25">
        <f t="shared" ref="AG12:AG20" si="8">+I12+U12</f>
        <v>4262696</v>
      </c>
      <c r="AH12" s="26">
        <f t="shared" ref="AH12:AH20" si="9">AD12/Z12</f>
        <v>0.80836097196454582</v>
      </c>
      <c r="AI12" s="26">
        <f t="shared" si="3"/>
        <v>0.2301829268292683</v>
      </c>
      <c r="AJ12" s="26">
        <f t="shared" si="3"/>
        <v>0.64795550036424088</v>
      </c>
      <c r="AK12" s="26">
        <f t="shared" ref="AK12:AK20" si="10">AG12/AC12</f>
        <v>0.78607382797862646</v>
      </c>
    </row>
    <row r="13" spans="1:37" s="40" customFormat="1" ht="12" x14ac:dyDescent="0.2">
      <c r="A13" s="42" t="s">
        <v>228</v>
      </c>
      <c r="B13" s="38">
        <v>1580120</v>
      </c>
      <c r="C13" s="38">
        <v>75352</v>
      </c>
      <c r="D13" s="38">
        <v>755801</v>
      </c>
      <c r="E13" s="38">
        <v>1752689</v>
      </c>
      <c r="F13" s="38">
        <v>1269031</v>
      </c>
      <c r="G13" s="38">
        <v>15204</v>
      </c>
      <c r="H13" s="38">
        <v>528346</v>
      </c>
      <c r="I13" s="38">
        <v>1369917</v>
      </c>
      <c r="J13" s="39">
        <f t="shared" si="4"/>
        <v>0.8031231805179353</v>
      </c>
      <c r="K13" s="39">
        <f t="shared" si="4"/>
        <v>0.2017730119970273</v>
      </c>
      <c r="L13" s="39">
        <f t="shared" si="0"/>
        <v>0.69905438071661719</v>
      </c>
      <c r="M13" s="39">
        <f t="shared" si="1"/>
        <v>0.78160871666336695</v>
      </c>
      <c r="N13" s="38">
        <v>2834329</v>
      </c>
      <c r="O13" s="38">
        <v>14242</v>
      </c>
      <c r="P13" s="38">
        <v>2002335</v>
      </c>
      <c r="Q13" s="38">
        <v>3892517</v>
      </c>
      <c r="R13" s="38">
        <v>2343948</v>
      </c>
      <c r="S13" s="38">
        <v>5626</v>
      </c>
      <c r="T13" s="38">
        <v>1357600</v>
      </c>
      <c r="U13" s="38">
        <v>2898626</v>
      </c>
      <c r="V13" s="39">
        <f t="shared" si="5"/>
        <v>0.82698515239409398</v>
      </c>
      <c r="W13" s="39">
        <f t="shared" si="5"/>
        <v>0.39502878809156017</v>
      </c>
      <c r="X13" s="39">
        <f t="shared" si="5"/>
        <v>0.67800842516362148</v>
      </c>
      <c r="Y13" s="39">
        <f t="shared" si="6"/>
        <v>0.7446662403786547</v>
      </c>
      <c r="Z13" s="25">
        <f t="shared" si="2"/>
        <v>4414449</v>
      </c>
      <c r="AA13" s="25">
        <f t="shared" si="2"/>
        <v>89594</v>
      </c>
      <c r="AB13" s="25">
        <f t="shared" si="2"/>
        <v>2758136</v>
      </c>
      <c r="AC13" s="25">
        <f t="shared" si="7"/>
        <v>5645206</v>
      </c>
      <c r="AD13" s="25">
        <f t="shared" si="2"/>
        <v>3612979</v>
      </c>
      <c r="AE13" s="25">
        <f t="shared" si="2"/>
        <v>20830</v>
      </c>
      <c r="AF13" s="25">
        <f t="shared" si="2"/>
        <v>1885946</v>
      </c>
      <c r="AG13" s="25">
        <f t="shared" si="8"/>
        <v>4268543</v>
      </c>
      <c r="AH13" s="26">
        <f t="shared" si="9"/>
        <v>0.81844393264029103</v>
      </c>
      <c r="AI13" s="26">
        <f t="shared" si="3"/>
        <v>0.23249324731566845</v>
      </c>
      <c r="AJ13" s="26">
        <f t="shared" si="3"/>
        <v>0.68377556436665921</v>
      </c>
      <c r="AK13" s="26">
        <f t="shared" si="10"/>
        <v>0.75613591426070192</v>
      </c>
    </row>
    <row r="14" spans="1:37" s="40" customFormat="1" ht="12" x14ac:dyDescent="0.2">
      <c r="A14" s="42" t="s">
        <v>229</v>
      </c>
      <c r="B14" s="38">
        <v>1556359</v>
      </c>
      <c r="C14" s="38">
        <v>77665</v>
      </c>
      <c r="D14" s="38">
        <v>909091</v>
      </c>
      <c r="E14" s="38">
        <v>1737007</v>
      </c>
      <c r="F14" s="38">
        <v>1306493</v>
      </c>
      <c r="G14" s="38">
        <v>26424</v>
      </c>
      <c r="H14" s="38">
        <v>685867</v>
      </c>
      <c r="I14" s="38">
        <v>1427186</v>
      </c>
      <c r="J14" s="39">
        <f t="shared" si="4"/>
        <v>0.83945477874963292</v>
      </c>
      <c r="K14" s="39">
        <f t="shared" si="4"/>
        <v>0.34023047704886372</v>
      </c>
      <c r="L14" s="39">
        <f t="shared" si="0"/>
        <v>0.75445362455463749</v>
      </c>
      <c r="M14" s="39">
        <f t="shared" si="1"/>
        <v>0.82163514597235354</v>
      </c>
      <c r="N14" s="38">
        <v>3021973</v>
      </c>
      <c r="O14" s="38">
        <v>6387</v>
      </c>
      <c r="P14" s="38">
        <v>2456770</v>
      </c>
      <c r="Q14" s="38">
        <v>3796087</v>
      </c>
      <c r="R14" s="38">
        <v>2532460</v>
      </c>
      <c r="S14" s="38">
        <v>5821</v>
      </c>
      <c r="T14" s="38">
        <v>2005253</v>
      </c>
      <c r="U14" s="38">
        <v>3036456</v>
      </c>
      <c r="V14" s="39">
        <f t="shared" si="5"/>
        <v>0.83801542899291293</v>
      </c>
      <c r="W14" s="39">
        <f>+S14/O14</f>
        <v>0.91138249569437924</v>
      </c>
      <c r="X14" s="39">
        <f t="shared" si="5"/>
        <v>0.81621519311942103</v>
      </c>
      <c r="Y14" s="39">
        <f t="shared" si="6"/>
        <v>0.79989104570048053</v>
      </c>
      <c r="Z14" s="25">
        <f t="shared" si="2"/>
        <v>4578332</v>
      </c>
      <c r="AA14" s="25">
        <f t="shared" si="2"/>
        <v>84052</v>
      </c>
      <c r="AB14" s="25">
        <f t="shared" si="2"/>
        <v>3365861</v>
      </c>
      <c r="AC14" s="25">
        <f t="shared" si="7"/>
        <v>5533094</v>
      </c>
      <c r="AD14" s="25">
        <f t="shared" si="2"/>
        <v>3838953</v>
      </c>
      <c r="AE14" s="25">
        <f t="shared" si="2"/>
        <v>32245</v>
      </c>
      <c r="AF14" s="25">
        <f t="shared" si="2"/>
        <v>2691120</v>
      </c>
      <c r="AG14" s="25">
        <f t="shared" si="8"/>
        <v>4463642</v>
      </c>
      <c r="AH14" s="26">
        <f t="shared" si="9"/>
        <v>0.83850472180698121</v>
      </c>
      <c r="AI14" s="26">
        <f t="shared" si="3"/>
        <v>0.38363156141436255</v>
      </c>
      <c r="AJ14" s="26">
        <f t="shared" si="3"/>
        <v>0.79953390826299719</v>
      </c>
      <c r="AK14" s="26">
        <f t="shared" si="10"/>
        <v>0.80671718210462351</v>
      </c>
    </row>
    <row r="15" spans="1:37" s="40" customFormat="1" ht="12" x14ac:dyDescent="0.2">
      <c r="A15" s="42" t="s">
        <v>230</v>
      </c>
      <c r="B15" s="38">
        <v>1656382</v>
      </c>
      <c r="C15" s="38">
        <v>60173</v>
      </c>
      <c r="D15" s="38">
        <v>1095100</v>
      </c>
      <c r="E15" s="38">
        <v>1869048</v>
      </c>
      <c r="F15" s="38">
        <v>1400978</v>
      </c>
      <c r="G15" s="38">
        <v>17133</v>
      </c>
      <c r="H15" s="38">
        <v>813669</v>
      </c>
      <c r="I15" s="38">
        <v>1575613</v>
      </c>
      <c r="J15" s="39">
        <f t="shared" si="4"/>
        <v>0.84580610028363024</v>
      </c>
      <c r="K15" s="39">
        <f t="shared" si="4"/>
        <v>0.2847290312931049</v>
      </c>
      <c r="L15" s="39">
        <f t="shared" si="0"/>
        <v>0.74300885763857183</v>
      </c>
      <c r="M15" s="39">
        <f t="shared" si="1"/>
        <v>0.84300296193570201</v>
      </c>
      <c r="N15" s="38">
        <v>3343738</v>
      </c>
      <c r="O15" s="38">
        <v>7685</v>
      </c>
      <c r="P15" s="38">
        <v>2681197</v>
      </c>
      <c r="Q15" s="38">
        <v>3963050</v>
      </c>
      <c r="R15" s="38">
        <v>2799199</v>
      </c>
      <c r="S15" s="38">
        <v>8410</v>
      </c>
      <c r="T15" s="38">
        <v>2291537</v>
      </c>
      <c r="U15" s="38">
        <v>3294361</v>
      </c>
      <c r="V15" s="39">
        <f t="shared" si="5"/>
        <v>0.8371466305075338</v>
      </c>
      <c r="W15" s="39">
        <f>+S15/O15</f>
        <v>1.0943396226415094</v>
      </c>
      <c r="X15" s="39">
        <f t="shared" si="5"/>
        <v>0.85466938833662731</v>
      </c>
      <c r="Y15" s="39">
        <f t="shared" si="6"/>
        <v>0.83126909829550477</v>
      </c>
      <c r="Z15" s="25">
        <f t="shared" si="2"/>
        <v>5000120</v>
      </c>
      <c r="AA15" s="25">
        <f t="shared" si="2"/>
        <v>67858</v>
      </c>
      <c r="AB15" s="25">
        <f t="shared" si="2"/>
        <v>3776297</v>
      </c>
      <c r="AC15" s="25">
        <f t="shared" si="7"/>
        <v>5832098</v>
      </c>
      <c r="AD15" s="25">
        <f t="shared" si="2"/>
        <v>4200177</v>
      </c>
      <c r="AE15" s="25">
        <f t="shared" si="2"/>
        <v>25543</v>
      </c>
      <c r="AF15" s="25">
        <f t="shared" si="2"/>
        <v>3105206</v>
      </c>
      <c r="AG15" s="25">
        <f t="shared" si="8"/>
        <v>4869974</v>
      </c>
      <c r="AH15" s="26">
        <f t="shared" si="9"/>
        <v>0.84001523963424873</v>
      </c>
      <c r="AI15" s="26">
        <f t="shared" si="3"/>
        <v>0.37641840313596037</v>
      </c>
      <c r="AJ15" s="26">
        <f t="shared" si="3"/>
        <v>0.82228860706665818</v>
      </c>
      <c r="AK15" s="26">
        <f t="shared" si="10"/>
        <v>0.8350295211088703</v>
      </c>
    </row>
    <row r="16" spans="1:37" s="40" customFormat="1" ht="12" x14ac:dyDescent="0.2">
      <c r="A16" s="42" t="s">
        <v>231</v>
      </c>
      <c r="B16" s="38">
        <v>1642390</v>
      </c>
      <c r="C16" s="38">
        <v>41448</v>
      </c>
      <c r="D16" s="38">
        <v>1085064</v>
      </c>
      <c r="E16" s="38">
        <v>1846623</v>
      </c>
      <c r="F16" s="38">
        <v>1384113</v>
      </c>
      <c r="G16" s="38">
        <v>12934</v>
      </c>
      <c r="H16" s="38">
        <v>799309</v>
      </c>
      <c r="I16" s="38">
        <v>1518267</v>
      </c>
      <c r="J16" s="39">
        <f t="shared" si="4"/>
        <v>0.84274319741352544</v>
      </c>
      <c r="K16" s="39">
        <f t="shared" si="4"/>
        <v>0.31205365759505888</v>
      </c>
      <c r="L16" s="39">
        <f t="shared" si="0"/>
        <v>0.73664687059933787</v>
      </c>
      <c r="M16" s="39">
        <f t="shared" si="1"/>
        <v>0.82218568706227535</v>
      </c>
      <c r="N16" s="38">
        <v>3342602</v>
      </c>
      <c r="O16" s="38">
        <v>10285</v>
      </c>
      <c r="P16" s="38">
        <v>2745346</v>
      </c>
      <c r="Q16" s="38">
        <v>3995126</v>
      </c>
      <c r="R16" s="38">
        <v>2806062</v>
      </c>
      <c r="S16" s="38">
        <v>12314</v>
      </c>
      <c r="T16" s="38">
        <v>2333109</v>
      </c>
      <c r="U16" s="38">
        <v>3161038</v>
      </c>
      <c r="V16" s="39">
        <f t="shared" si="5"/>
        <v>0.83948432987235688</v>
      </c>
      <c r="W16" s="39">
        <f t="shared" si="5"/>
        <v>1.1972775887214391</v>
      </c>
      <c r="X16" s="39">
        <f t="shared" si="5"/>
        <v>0.84984151360156424</v>
      </c>
      <c r="Y16" s="39">
        <f t="shared" si="6"/>
        <v>0.79122360596386698</v>
      </c>
      <c r="Z16" s="25">
        <f t="shared" si="2"/>
        <v>4984992</v>
      </c>
      <c r="AA16" s="25">
        <f t="shared" si="2"/>
        <v>51733</v>
      </c>
      <c r="AB16" s="25">
        <f t="shared" si="2"/>
        <v>3830410</v>
      </c>
      <c r="AC16" s="25">
        <f t="shared" si="7"/>
        <v>5841749</v>
      </c>
      <c r="AD16" s="25">
        <f t="shared" si="2"/>
        <v>4190175</v>
      </c>
      <c r="AE16" s="25">
        <f t="shared" si="2"/>
        <v>25248</v>
      </c>
      <c r="AF16" s="25">
        <f t="shared" si="2"/>
        <v>3132418</v>
      </c>
      <c r="AG16" s="25">
        <f t="shared" si="8"/>
        <v>4679305</v>
      </c>
      <c r="AH16" s="26">
        <f t="shared" si="9"/>
        <v>0.84055801894967941</v>
      </c>
      <c r="AI16" s="26">
        <f t="shared" si="3"/>
        <v>0.48804438172926373</v>
      </c>
      <c r="AJ16" s="26">
        <f t="shared" si="3"/>
        <v>0.81777616495362115</v>
      </c>
      <c r="AK16" s="26">
        <f t="shared" si="10"/>
        <v>0.80101096435331265</v>
      </c>
    </row>
    <row r="17" spans="1:37" s="40" customFormat="1" ht="12" x14ac:dyDescent="0.2">
      <c r="A17" s="42" t="s">
        <v>232</v>
      </c>
      <c r="B17" s="38">
        <v>1508360</v>
      </c>
      <c r="C17" s="38">
        <v>71817</v>
      </c>
      <c r="D17" s="38">
        <v>1019361</v>
      </c>
      <c r="E17" s="38">
        <v>1696276</v>
      </c>
      <c r="F17" s="38">
        <v>1246068</v>
      </c>
      <c r="G17" s="38">
        <v>36109</v>
      </c>
      <c r="H17" s="38">
        <v>763415</v>
      </c>
      <c r="I17" s="38">
        <v>1401068</v>
      </c>
      <c r="J17" s="39">
        <f t="shared" si="4"/>
        <v>0.82610782571799835</v>
      </c>
      <c r="K17" s="39">
        <f t="shared" si="4"/>
        <v>0.50279181809320916</v>
      </c>
      <c r="L17" s="39">
        <f t="shared" si="0"/>
        <v>0.74891525180971219</v>
      </c>
      <c r="M17" s="39">
        <f t="shared" si="1"/>
        <v>0.82596700065319562</v>
      </c>
      <c r="N17" s="38">
        <v>3116108</v>
      </c>
      <c r="O17" s="38">
        <v>459622</v>
      </c>
      <c r="P17" s="38">
        <v>2583714</v>
      </c>
      <c r="Q17" s="38">
        <v>3759814</v>
      </c>
      <c r="R17" s="38">
        <v>2598355</v>
      </c>
      <c r="S17" s="38">
        <v>341944</v>
      </c>
      <c r="T17" s="38">
        <v>2221035</v>
      </c>
      <c r="U17" s="38">
        <v>2973938</v>
      </c>
      <c r="V17" s="39">
        <f t="shared" si="5"/>
        <v>0.83384625950063351</v>
      </c>
      <c r="W17" s="39">
        <f t="shared" si="5"/>
        <v>0.74396786924907854</v>
      </c>
      <c r="X17" s="39">
        <f t="shared" si="5"/>
        <v>0.85962881340581809</v>
      </c>
      <c r="Y17" s="39">
        <f t="shared" si="6"/>
        <v>0.79098008571700618</v>
      </c>
      <c r="Z17" s="25">
        <f t="shared" si="2"/>
        <v>4624468</v>
      </c>
      <c r="AA17" s="25">
        <f t="shared" si="2"/>
        <v>531439</v>
      </c>
      <c r="AB17" s="25">
        <f t="shared" si="2"/>
        <v>3603075</v>
      </c>
      <c r="AC17" s="25">
        <f t="shared" si="7"/>
        <v>5456090</v>
      </c>
      <c r="AD17" s="25">
        <f t="shared" si="2"/>
        <v>3844423</v>
      </c>
      <c r="AE17" s="25">
        <f t="shared" si="2"/>
        <v>378053</v>
      </c>
      <c r="AF17" s="25">
        <f t="shared" si="2"/>
        <v>2984450</v>
      </c>
      <c r="AG17" s="25">
        <f t="shared" si="8"/>
        <v>4375006</v>
      </c>
      <c r="AH17" s="26">
        <f t="shared" si="9"/>
        <v>0.83132221911796123</v>
      </c>
      <c r="AI17" s="26">
        <f t="shared" si="3"/>
        <v>0.71137609396374746</v>
      </c>
      <c r="AJ17" s="26">
        <f t="shared" si="3"/>
        <v>0.8283063771917043</v>
      </c>
      <c r="AK17" s="26">
        <f t="shared" si="10"/>
        <v>0.80185737405358049</v>
      </c>
    </row>
    <row r="18" spans="1:37" s="40" customFormat="1" ht="12" x14ac:dyDescent="0.2">
      <c r="A18" s="42" t="s">
        <v>233</v>
      </c>
      <c r="B18" s="38">
        <v>1567052</v>
      </c>
      <c r="C18" s="38">
        <v>275697</v>
      </c>
      <c r="D18" s="38">
        <v>1115586</v>
      </c>
      <c r="E18" s="38">
        <v>1814509</v>
      </c>
      <c r="F18" s="38">
        <v>1249684</v>
      </c>
      <c r="G18" s="38">
        <v>186832</v>
      </c>
      <c r="H18" s="38">
        <v>891951</v>
      </c>
      <c r="I18" s="38">
        <v>1510493</v>
      </c>
      <c r="J18" s="39">
        <f t="shared" si="4"/>
        <v>0.79747449350755428</v>
      </c>
      <c r="K18" s="39">
        <f t="shared" si="4"/>
        <v>0.67767150168482071</v>
      </c>
      <c r="L18" s="39">
        <f t="shared" si="0"/>
        <v>0.79953584932044686</v>
      </c>
      <c r="M18" s="39">
        <f t="shared" si="1"/>
        <v>0.8324527461699005</v>
      </c>
      <c r="N18" s="38">
        <v>2953746</v>
      </c>
      <c r="O18" s="38">
        <v>911025</v>
      </c>
      <c r="P18" s="38">
        <v>2672333</v>
      </c>
      <c r="Q18" s="38">
        <v>3904787</v>
      </c>
      <c r="R18" s="38">
        <v>2443470</v>
      </c>
      <c r="S18" s="38">
        <v>715865</v>
      </c>
      <c r="T18" s="38">
        <v>2385402</v>
      </c>
      <c r="U18" s="38">
        <v>3084302</v>
      </c>
      <c r="V18" s="39">
        <f t="shared" si="5"/>
        <v>0.82724445500730259</v>
      </c>
      <c r="W18" s="39">
        <f t="shared" si="5"/>
        <v>0.78577975357427077</v>
      </c>
      <c r="X18" s="39">
        <f t="shared" si="5"/>
        <v>0.89262902490071405</v>
      </c>
      <c r="Y18" s="39">
        <f t="shared" si="6"/>
        <v>0.78987714310665347</v>
      </c>
      <c r="Z18" s="25">
        <f t="shared" si="2"/>
        <v>4520798</v>
      </c>
      <c r="AA18" s="25">
        <f t="shared" si="2"/>
        <v>1186722</v>
      </c>
      <c r="AB18" s="25">
        <f t="shared" si="2"/>
        <v>3787919</v>
      </c>
      <c r="AC18" s="25">
        <f t="shared" si="7"/>
        <v>5719296</v>
      </c>
      <c r="AD18" s="25">
        <f t="shared" si="2"/>
        <v>3693154</v>
      </c>
      <c r="AE18" s="25">
        <f t="shared" si="2"/>
        <v>902697</v>
      </c>
      <c r="AF18" s="25">
        <f t="shared" si="2"/>
        <v>3277353</v>
      </c>
      <c r="AG18" s="25">
        <f t="shared" si="8"/>
        <v>4594795</v>
      </c>
      <c r="AH18" s="26">
        <f t="shared" si="9"/>
        <v>0.81692524195949479</v>
      </c>
      <c r="AI18" s="26">
        <f t="shared" si="3"/>
        <v>0.76066424992542481</v>
      </c>
      <c r="AJ18" s="26">
        <f t="shared" si="3"/>
        <v>0.86521200690933464</v>
      </c>
      <c r="AK18" s="26">
        <f t="shared" si="10"/>
        <v>0.80338471727988903</v>
      </c>
    </row>
    <row r="19" spans="1:37" s="40" customFormat="1" ht="12" x14ac:dyDescent="0.2">
      <c r="A19" s="42" t="s">
        <v>234</v>
      </c>
      <c r="B19" s="38">
        <v>1508227</v>
      </c>
      <c r="C19" s="38">
        <v>410187</v>
      </c>
      <c r="D19" s="38">
        <v>1276557</v>
      </c>
      <c r="E19" s="38">
        <v>1831112</v>
      </c>
      <c r="F19" s="38">
        <v>1218214</v>
      </c>
      <c r="G19" s="38">
        <v>272568</v>
      </c>
      <c r="H19" s="38">
        <v>1044966</v>
      </c>
      <c r="I19" s="38">
        <v>1481842</v>
      </c>
      <c r="J19" s="39">
        <f t="shared" si="4"/>
        <v>0.80771263211704869</v>
      </c>
      <c r="K19" s="39">
        <f t="shared" si="4"/>
        <v>0.66449692457342624</v>
      </c>
      <c r="L19" s="39">
        <f t="shared" si="0"/>
        <v>0.81858154394985883</v>
      </c>
      <c r="M19" s="39">
        <f t="shared" si="1"/>
        <v>0.80925798094272772</v>
      </c>
      <c r="N19" s="38">
        <v>3041805</v>
      </c>
      <c r="O19" s="38">
        <v>1429714</v>
      </c>
      <c r="P19" s="38">
        <v>3243472</v>
      </c>
      <c r="Q19" s="38">
        <v>3734429</v>
      </c>
      <c r="R19" s="38">
        <v>2594237</v>
      </c>
      <c r="S19" s="38">
        <v>1038038</v>
      </c>
      <c r="T19" s="38">
        <v>2803023</v>
      </c>
      <c r="U19" s="38">
        <v>2976242</v>
      </c>
      <c r="V19" s="39">
        <f t="shared" si="5"/>
        <v>0.85286104796329809</v>
      </c>
      <c r="W19" s="39">
        <f t="shared" si="5"/>
        <v>0.72604590848239581</v>
      </c>
      <c r="X19" s="39">
        <f t="shared" si="5"/>
        <v>0.86420446977806498</v>
      </c>
      <c r="Y19" s="39">
        <f t="shared" si="6"/>
        <v>0.79697378099838023</v>
      </c>
      <c r="Z19" s="25">
        <f t="shared" si="2"/>
        <v>4550032</v>
      </c>
      <c r="AA19" s="25">
        <f t="shared" si="2"/>
        <v>1839901</v>
      </c>
      <c r="AB19" s="25">
        <f t="shared" si="2"/>
        <v>4520029</v>
      </c>
      <c r="AC19" s="25">
        <f t="shared" si="7"/>
        <v>5565541</v>
      </c>
      <c r="AD19" s="25">
        <f t="shared" si="2"/>
        <v>3812451</v>
      </c>
      <c r="AE19" s="25">
        <f t="shared" si="2"/>
        <v>1310606</v>
      </c>
      <c r="AF19" s="25">
        <f t="shared" si="2"/>
        <v>3847989</v>
      </c>
      <c r="AG19" s="25">
        <f t="shared" si="8"/>
        <v>4458084</v>
      </c>
      <c r="AH19" s="26">
        <f t="shared" si="9"/>
        <v>0.83789542579041199</v>
      </c>
      <c r="AI19" s="26">
        <f t="shared" si="3"/>
        <v>0.71232419570400796</v>
      </c>
      <c r="AJ19" s="26">
        <f t="shared" si="3"/>
        <v>0.85131953799411464</v>
      </c>
      <c r="AK19" s="26">
        <f t="shared" si="10"/>
        <v>0.80101539095660246</v>
      </c>
    </row>
    <row r="20" spans="1:37" s="40" customFormat="1" ht="12" x14ac:dyDescent="0.2">
      <c r="A20" s="42" t="s">
        <v>235</v>
      </c>
      <c r="B20" s="38">
        <v>1643974</v>
      </c>
      <c r="C20" s="38">
        <v>723376</v>
      </c>
      <c r="D20" s="38">
        <v>1541067</v>
      </c>
      <c r="E20" s="38">
        <v>2043394</v>
      </c>
      <c r="F20" s="38">
        <v>1351795</v>
      </c>
      <c r="G20" s="38">
        <v>476282</v>
      </c>
      <c r="H20" s="38">
        <v>1256305</v>
      </c>
      <c r="I20" s="38">
        <v>1597575</v>
      </c>
      <c r="J20" s="39">
        <f t="shared" si="4"/>
        <v>0.82227273667345102</v>
      </c>
      <c r="K20" s="39">
        <f t="shared" si="4"/>
        <v>0.65841554046581585</v>
      </c>
      <c r="L20" s="39">
        <f t="shared" si="0"/>
        <v>0.81521763816887904</v>
      </c>
      <c r="M20" s="39">
        <f t="shared" si="1"/>
        <v>0.78182425905136255</v>
      </c>
      <c r="N20" s="38">
        <v>3293512</v>
      </c>
      <c r="O20" s="38">
        <v>1755319</v>
      </c>
      <c r="P20" s="38">
        <v>3551822</v>
      </c>
      <c r="Q20" s="38">
        <v>3911670</v>
      </c>
      <c r="R20" s="38">
        <v>2830620</v>
      </c>
      <c r="S20" s="38">
        <v>1426836</v>
      </c>
      <c r="T20" s="38">
        <v>3036520</v>
      </c>
      <c r="U20" s="38">
        <v>3172221</v>
      </c>
      <c r="V20" s="39">
        <f t="shared" si="5"/>
        <v>0.85945337378458009</v>
      </c>
      <c r="W20" s="39">
        <f t="shared" si="5"/>
        <v>0.81286421442484247</v>
      </c>
      <c r="X20" s="39">
        <f t="shared" si="5"/>
        <v>0.85491896834920222</v>
      </c>
      <c r="Y20" s="39">
        <f t="shared" si="6"/>
        <v>0.81096334813519544</v>
      </c>
      <c r="Z20" s="25">
        <f t="shared" si="2"/>
        <v>4937486</v>
      </c>
      <c r="AA20" s="25">
        <f t="shared" si="2"/>
        <v>2478695</v>
      </c>
      <c r="AB20" s="25">
        <f t="shared" si="2"/>
        <v>5092889</v>
      </c>
      <c r="AC20" s="25">
        <f t="shared" si="7"/>
        <v>5955064</v>
      </c>
      <c r="AD20" s="25">
        <f t="shared" si="2"/>
        <v>4182415</v>
      </c>
      <c r="AE20" s="25">
        <f t="shared" si="2"/>
        <v>1903118</v>
      </c>
      <c r="AF20" s="25">
        <f t="shared" si="2"/>
        <v>4292825</v>
      </c>
      <c r="AG20" s="25">
        <f t="shared" si="8"/>
        <v>4769796</v>
      </c>
      <c r="AH20" s="26">
        <f t="shared" si="9"/>
        <v>0.84707379423455575</v>
      </c>
      <c r="AI20" s="26">
        <f t="shared" si="3"/>
        <v>0.76779030901341228</v>
      </c>
      <c r="AJ20" s="26">
        <f t="shared" si="3"/>
        <v>0.84290566709779069</v>
      </c>
      <c r="AK20" s="26">
        <f t="shared" si="10"/>
        <v>0.80096469156334849</v>
      </c>
    </row>
    <row r="21" spans="1:37" s="40" customFormat="1" ht="12" x14ac:dyDescent="0.2">
      <c r="A21" s="43" t="s">
        <v>236</v>
      </c>
      <c r="B21" s="28">
        <f t="shared" ref="B21:H21" si="11">SUM(B9:B20)</f>
        <v>18970085</v>
      </c>
      <c r="C21" s="28">
        <f t="shared" si="11"/>
        <v>5932139</v>
      </c>
      <c r="D21" s="28">
        <f t="shared" si="11"/>
        <v>11506620</v>
      </c>
      <c r="E21" s="28">
        <f t="shared" si="11"/>
        <v>20542679</v>
      </c>
      <c r="F21" s="28">
        <f t="shared" si="11"/>
        <v>15546373</v>
      </c>
      <c r="G21" s="28">
        <f t="shared" si="11"/>
        <v>4294342</v>
      </c>
      <c r="H21" s="28">
        <f t="shared" si="11"/>
        <v>8366203</v>
      </c>
      <c r="I21" s="28">
        <f>SUM(I9:I20)</f>
        <v>16416334</v>
      </c>
      <c r="J21" s="29">
        <f t="shared" si="4"/>
        <v>0.819520471310487</v>
      </c>
      <c r="K21" s="29">
        <f t="shared" si="4"/>
        <v>0.72391122325353474</v>
      </c>
      <c r="L21" s="29">
        <f>+H21/D21</f>
        <v>0.7270773693751944</v>
      </c>
      <c r="M21" s="29">
        <f>+I21/E21</f>
        <v>0.79913306341397827</v>
      </c>
      <c r="N21" s="28">
        <f t="shared" ref="N21:U21" si="12">SUM(N9:N20)</f>
        <v>35922970</v>
      </c>
      <c r="O21" s="28">
        <f t="shared" si="12"/>
        <v>12989787</v>
      </c>
      <c r="P21" s="28">
        <f t="shared" si="12"/>
        <v>29985410</v>
      </c>
      <c r="Q21" s="28">
        <f t="shared" si="12"/>
        <v>44856130</v>
      </c>
      <c r="R21" s="28">
        <f t="shared" si="12"/>
        <v>30005517</v>
      </c>
      <c r="S21" s="28">
        <f t="shared" si="12"/>
        <v>10230874</v>
      </c>
      <c r="T21" s="28">
        <f t="shared" si="12"/>
        <v>24272973</v>
      </c>
      <c r="U21" s="28">
        <f t="shared" si="12"/>
        <v>35893332</v>
      </c>
      <c r="V21" s="29">
        <f t="shared" si="5"/>
        <v>0.83527383732469784</v>
      </c>
      <c r="W21" s="29">
        <f t="shared" si="5"/>
        <v>0.78760906549122012</v>
      </c>
      <c r="X21" s="29">
        <f>+T21/P21</f>
        <v>0.80949278332362307</v>
      </c>
      <c r="Y21" s="29">
        <f>+U21/Q21</f>
        <v>0.80018788959279363</v>
      </c>
      <c r="Z21" s="28">
        <f t="shared" ref="Z21:AG21" si="13">SUM(Z9:Z20)</f>
        <v>54893055</v>
      </c>
      <c r="AA21" s="28">
        <f t="shared" si="13"/>
        <v>18921926</v>
      </c>
      <c r="AB21" s="28">
        <f t="shared" si="13"/>
        <v>41492030</v>
      </c>
      <c r="AC21" s="28">
        <f>SUM(AC9:AC20)</f>
        <v>65398809</v>
      </c>
      <c r="AD21" s="28">
        <f t="shared" si="13"/>
        <v>45551890</v>
      </c>
      <c r="AE21" s="28">
        <f t="shared" si="13"/>
        <v>14525216</v>
      </c>
      <c r="AF21" s="28">
        <f t="shared" si="13"/>
        <v>32639176</v>
      </c>
      <c r="AG21" s="28">
        <f t="shared" si="13"/>
        <v>52309666</v>
      </c>
      <c r="AH21" s="29">
        <f t="shared" ref="AH21:AI21" si="14">+AD21/Z21</f>
        <v>0.82982974804371878</v>
      </c>
      <c r="AI21" s="29">
        <f t="shared" si="14"/>
        <v>0.76763940414945075</v>
      </c>
      <c r="AJ21" s="29">
        <f>+AF21/AB21</f>
        <v>0.78663724093518683</v>
      </c>
      <c r="AK21" s="29">
        <f>+AG21/AC21</f>
        <v>0.79985655396262645</v>
      </c>
    </row>
  </sheetData>
  <mergeCells count="13">
    <mergeCell ref="R7:U7"/>
    <mergeCell ref="AH7:AK7"/>
    <mergeCell ref="Z6:AK6"/>
    <mergeCell ref="N6:Y6"/>
    <mergeCell ref="J7:M7"/>
    <mergeCell ref="V7:Y7"/>
    <mergeCell ref="Z7:AC7"/>
    <mergeCell ref="AD7:AG7"/>
    <mergeCell ref="A6:A8"/>
    <mergeCell ref="B7:E7"/>
    <mergeCell ref="F7:I7"/>
    <mergeCell ref="B6:M6"/>
    <mergeCell ref="N7:Q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21"/>
  <sheetViews>
    <sheetView workbookViewId="0">
      <selection activeCell="E4" sqref="E4"/>
    </sheetView>
  </sheetViews>
  <sheetFormatPr baseColWidth="10" defaultRowHeight="15" x14ac:dyDescent="0.25"/>
  <cols>
    <col min="1" max="1" width="21.5703125" customWidth="1"/>
    <col min="2" max="2" width="13.28515625" customWidth="1"/>
    <col min="3" max="3" width="12.28515625" bestFit="1" customWidth="1"/>
    <col min="4" max="4" width="12.85546875" bestFit="1" customWidth="1"/>
    <col min="5" max="5" width="12.28515625" bestFit="1" customWidth="1"/>
    <col min="6" max="9" width="11.28515625" bestFit="1" customWidth="1"/>
    <col min="10" max="12" width="6.28515625" bestFit="1" customWidth="1"/>
    <col min="13" max="13" width="9.85546875" bestFit="1" customWidth="1"/>
    <col min="14" max="14" width="12.85546875" bestFit="1" customWidth="1"/>
    <col min="15" max="15" width="11.28515625" bestFit="1" customWidth="1"/>
    <col min="16" max="16" width="12.85546875" bestFit="1" customWidth="1"/>
    <col min="17" max="17" width="12.28515625" bestFit="1" customWidth="1"/>
    <col min="18" max="21" width="13.28515625" customWidth="1"/>
    <col min="22" max="24" width="6.28515625" bestFit="1" customWidth="1"/>
    <col min="25" max="25" width="9.85546875" bestFit="1" customWidth="1"/>
    <col min="26" max="28" width="12.85546875" bestFit="1" customWidth="1"/>
    <col min="29" max="29" width="12.28515625" bestFit="1" customWidth="1"/>
    <col min="30" max="30" width="14.140625" customWidth="1"/>
    <col min="31" max="31" width="14" customWidth="1"/>
    <col min="32" max="32" width="13.7109375" customWidth="1"/>
    <col min="33" max="33" width="11.28515625" bestFit="1" customWidth="1"/>
    <col min="34" max="36" width="6.28515625" bestFit="1" customWidth="1"/>
    <col min="37" max="37" width="9.85546875" bestFit="1" customWidth="1"/>
  </cols>
  <sheetData>
    <row r="1" spans="1:37" s="2" customFormat="1" ht="15.75" customHeight="1" x14ac:dyDescent="0.25">
      <c r="A1" s="1" t="s">
        <v>533</v>
      </c>
      <c r="B1" s="1"/>
      <c r="C1" s="1"/>
      <c r="D1" s="1"/>
      <c r="E1" s="1"/>
      <c r="F1" s="1"/>
      <c r="G1" s="1"/>
      <c r="H1" s="1"/>
      <c r="I1" s="1"/>
      <c r="J1" s="1"/>
      <c r="M1" s="3"/>
    </row>
    <row r="2" spans="1:37" s="2" customFormat="1" ht="15.75" customHeight="1" x14ac:dyDescent="0.25">
      <c r="A2" s="1" t="s">
        <v>532</v>
      </c>
      <c r="B2" s="1" t="s">
        <v>611</v>
      </c>
      <c r="C2" s="1"/>
      <c r="D2" s="1"/>
      <c r="E2" s="1"/>
      <c r="F2" s="1"/>
      <c r="G2" s="1"/>
      <c r="H2" s="1"/>
      <c r="I2" s="1"/>
      <c r="J2" s="1"/>
      <c r="M2" s="3"/>
    </row>
    <row r="3" spans="1:37" s="2" customFormat="1" ht="15.75" customHeight="1" x14ac:dyDescent="0.25">
      <c r="A3" s="1" t="s">
        <v>530</v>
      </c>
      <c r="B3" s="1" t="s">
        <v>531</v>
      </c>
      <c r="C3" s="1"/>
      <c r="D3" s="1"/>
      <c r="E3" s="1"/>
      <c r="F3" s="1"/>
      <c r="G3" s="1"/>
      <c r="H3" s="1"/>
      <c r="I3" s="1"/>
      <c r="J3" s="1"/>
      <c r="M3" s="3"/>
    </row>
    <row r="4" spans="1:37" s="2" customFormat="1" ht="15.75" customHeight="1" x14ac:dyDescent="0.25">
      <c r="A4" s="1" t="s">
        <v>602</v>
      </c>
      <c r="B4" s="21" t="s">
        <v>612</v>
      </c>
      <c r="C4" s="1"/>
      <c r="D4" s="1"/>
      <c r="E4" s="1"/>
      <c r="F4" s="1"/>
      <c r="G4" s="1"/>
      <c r="H4" s="1"/>
      <c r="I4" s="1"/>
      <c r="J4" s="1"/>
      <c r="M4" s="3"/>
    </row>
    <row r="6" spans="1:37" ht="15.75" customHeight="1" x14ac:dyDescent="0.25">
      <c r="A6" s="76" t="s">
        <v>528</v>
      </c>
      <c r="B6" s="74" t="s">
        <v>221</v>
      </c>
      <c r="C6" s="74"/>
      <c r="D6" s="74"/>
      <c r="E6" s="74"/>
      <c r="F6" s="74"/>
      <c r="G6" s="74"/>
      <c r="H6" s="74"/>
      <c r="I6" s="74"/>
      <c r="J6" s="74"/>
      <c r="K6" s="74"/>
      <c r="L6" s="74"/>
      <c r="M6" s="74"/>
      <c r="N6" s="74" t="s">
        <v>222</v>
      </c>
      <c r="O6" s="74"/>
      <c r="P6" s="74"/>
      <c r="Q6" s="74"/>
      <c r="R6" s="74"/>
      <c r="S6" s="74"/>
      <c r="T6" s="74"/>
      <c r="U6" s="74"/>
      <c r="V6" s="74"/>
      <c r="W6" s="74"/>
      <c r="X6" s="74"/>
      <c r="Y6" s="74"/>
      <c r="Z6" s="74" t="s">
        <v>238</v>
      </c>
      <c r="AA6" s="74"/>
      <c r="AB6" s="74"/>
      <c r="AC6" s="74"/>
      <c r="AD6" s="74"/>
      <c r="AE6" s="74"/>
      <c r="AF6" s="74"/>
      <c r="AG6" s="74"/>
      <c r="AH6" s="74"/>
      <c r="AI6" s="74"/>
      <c r="AJ6" s="74"/>
      <c r="AK6" s="74"/>
    </row>
    <row r="7" spans="1:37" ht="15" customHeight="1" x14ac:dyDescent="0.25">
      <c r="A7" s="77"/>
      <c r="B7" s="74" t="s">
        <v>543</v>
      </c>
      <c r="C7" s="74"/>
      <c r="D7" s="74"/>
      <c r="E7" s="74"/>
      <c r="F7" s="74" t="s">
        <v>544</v>
      </c>
      <c r="G7" s="74"/>
      <c r="H7" s="74"/>
      <c r="I7" s="74"/>
      <c r="J7" s="75" t="s">
        <v>223</v>
      </c>
      <c r="K7" s="75"/>
      <c r="L7" s="75"/>
      <c r="M7" s="75"/>
      <c r="N7" s="74" t="s">
        <v>543</v>
      </c>
      <c r="O7" s="74"/>
      <c r="P7" s="74"/>
      <c r="Q7" s="74"/>
      <c r="R7" s="74" t="s">
        <v>544</v>
      </c>
      <c r="S7" s="74"/>
      <c r="T7" s="74"/>
      <c r="U7" s="74"/>
      <c r="V7" s="75" t="s">
        <v>223</v>
      </c>
      <c r="W7" s="75"/>
      <c r="X7" s="75"/>
      <c r="Y7" s="75"/>
      <c r="Z7" s="74" t="s">
        <v>545</v>
      </c>
      <c r="AA7" s="74"/>
      <c r="AB7" s="74"/>
      <c r="AC7" s="74"/>
      <c r="AD7" s="74" t="s">
        <v>546</v>
      </c>
      <c r="AE7" s="74"/>
      <c r="AF7" s="74"/>
      <c r="AG7" s="74"/>
      <c r="AH7" s="75" t="s">
        <v>223</v>
      </c>
      <c r="AI7" s="75"/>
      <c r="AJ7" s="75"/>
      <c r="AK7" s="75"/>
    </row>
    <row r="8" spans="1:37" s="66" customFormat="1" x14ac:dyDescent="0.25">
      <c r="A8" s="78"/>
      <c r="B8" s="61" t="s">
        <v>216</v>
      </c>
      <c r="C8" s="61" t="s">
        <v>217</v>
      </c>
      <c r="D8" s="61" t="s">
        <v>218</v>
      </c>
      <c r="E8" s="61">
        <v>2022</v>
      </c>
      <c r="F8" s="61" t="s">
        <v>216</v>
      </c>
      <c r="G8" s="61" t="s">
        <v>217</v>
      </c>
      <c r="H8" s="61" t="s">
        <v>218</v>
      </c>
      <c r="I8" s="61">
        <v>2022</v>
      </c>
      <c r="J8" s="61" t="s">
        <v>216</v>
      </c>
      <c r="K8" s="61" t="s">
        <v>217</v>
      </c>
      <c r="L8" s="61" t="s">
        <v>218</v>
      </c>
      <c r="M8" s="61">
        <v>2022</v>
      </c>
      <c r="N8" s="61" t="s">
        <v>216</v>
      </c>
      <c r="O8" s="61" t="s">
        <v>217</v>
      </c>
      <c r="P8" s="61" t="s">
        <v>218</v>
      </c>
      <c r="Q8" s="61">
        <v>2022</v>
      </c>
      <c r="R8" s="61" t="s">
        <v>216</v>
      </c>
      <c r="S8" s="61" t="s">
        <v>217</v>
      </c>
      <c r="T8" s="61" t="s">
        <v>218</v>
      </c>
      <c r="U8" s="61">
        <v>2022</v>
      </c>
      <c r="V8" s="61" t="s">
        <v>216</v>
      </c>
      <c r="W8" s="61" t="s">
        <v>217</v>
      </c>
      <c r="X8" s="61" t="s">
        <v>218</v>
      </c>
      <c r="Y8" s="61">
        <v>2022</v>
      </c>
      <c r="Z8" s="61" t="s">
        <v>216</v>
      </c>
      <c r="AA8" s="61" t="s">
        <v>217</v>
      </c>
      <c r="AB8" s="61" t="s">
        <v>218</v>
      </c>
      <c r="AC8" s="61">
        <v>2022</v>
      </c>
      <c r="AD8" s="61" t="s">
        <v>216</v>
      </c>
      <c r="AE8" s="61" t="s">
        <v>217</v>
      </c>
      <c r="AF8" s="61" t="s">
        <v>218</v>
      </c>
      <c r="AG8" s="61">
        <v>2022</v>
      </c>
      <c r="AH8" s="61" t="s">
        <v>216</v>
      </c>
      <c r="AI8" s="61" t="s">
        <v>217</v>
      </c>
      <c r="AJ8" s="61" t="s">
        <v>218</v>
      </c>
      <c r="AK8" s="61">
        <v>2022</v>
      </c>
    </row>
    <row r="9" spans="1:37" s="27" customFormat="1" ht="12" x14ac:dyDescent="0.2">
      <c r="A9" s="42" t="s">
        <v>224</v>
      </c>
      <c r="B9" s="30">
        <v>136689404</v>
      </c>
      <c r="C9" s="30">
        <v>137771414</v>
      </c>
      <c r="D9" s="30">
        <v>111529434</v>
      </c>
      <c r="E9" s="30">
        <v>150515946</v>
      </c>
      <c r="F9" s="30">
        <v>56622808</v>
      </c>
      <c r="G9" s="30">
        <v>56824715</v>
      </c>
      <c r="H9" s="30">
        <v>54173601</v>
      </c>
      <c r="I9" s="30">
        <v>62146912</v>
      </c>
      <c r="J9" s="26">
        <f>+F9/B9</f>
        <v>0.4142443111391429</v>
      </c>
      <c r="K9" s="26">
        <f t="shared" ref="K9:M21" si="0">+G9/C9</f>
        <v>0.41245649841410498</v>
      </c>
      <c r="L9" s="26">
        <f>+H9/D9</f>
        <v>0.48573366740119922</v>
      </c>
      <c r="M9" s="26">
        <f t="shared" si="0"/>
        <v>0.41289254495334332</v>
      </c>
      <c r="N9" s="25">
        <v>77083845</v>
      </c>
      <c r="O9" s="25">
        <v>125754257</v>
      </c>
      <c r="P9" s="25">
        <v>92759051</v>
      </c>
      <c r="Q9" s="25">
        <v>142904293</v>
      </c>
      <c r="R9" s="25">
        <v>12539130</v>
      </c>
      <c r="S9" s="25">
        <v>11920958</v>
      </c>
      <c r="T9" s="25">
        <v>10288161</v>
      </c>
      <c r="U9" s="25">
        <v>10978216</v>
      </c>
      <c r="V9" s="26">
        <f>+R9/N9</f>
        <v>0.16266871482604428</v>
      </c>
      <c r="W9" s="26">
        <f t="shared" ref="W9:Y20" si="1">+S9/O9</f>
        <v>9.4795661668932607E-2</v>
      </c>
      <c r="X9" s="26">
        <f t="shared" si="1"/>
        <v>0.11091274532336473</v>
      </c>
      <c r="Y9" s="26">
        <f t="shared" si="1"/>
        <v>7.6822156770335798E-2</v>
      </c>
      <c r="Z9" s="25">
        <f>+B9+N9</f>
        <v>213773249</v>
      </c>
      <c r="AA9" s="25">
        <f t="shared" ref="AA9:AC20" si="2">+C9+O9</f>
        <v>263525671</v>
      </c>
      <c r="AB9" s="25">
        <f t="shared" si="2"/>
        <v>204288485</v>
      </c>
      <c r="AC9" s="25">
        <f t="shared" si="2"/>
        <v>293420239</v>
      </c>
      <c r="AD9" s="25">
        <f>+F9+R9</f>
        <v>69161938</v>
      </c>
      <c r="AE9" s="25">
        <f t="shared" ref="AD9:AG20" si="3">+G9+S9</f>
        <v>68745673</v>
      </c>
      <c r="AF9" s="25">
        <f t="shared" si="3"/>
        <v>64461762</v>
      </c>
      <c r="AG9" s="25">
        <f t="shared" si="3"/>
        <v>73125128</v>
      </c>
      <c r="AH9" s="26">
        <f>+AD9/Z9</f>
        <v>0.32352943281504787</v>
      </c>
      <c r="AI9" s="26">
        <f t="shared" ref="AH9:AK11" si="4">+AE9/AA9</f>
        <v>0.26086898000916198</v>
      </c>
      <c r="AJ9" s="26">
        <f>+AF9/AB9</f>
        <v>0.31554280702605436</v>
      </c>
      <c r="AK9" s="26">
        <f>+AG9/AC9</f>
        <v>0.24921637392572638</v>
      </c>
    </row>
    <row r="10" spans="1:37" s="27" customFormat="1" ht="12" x14ac:dyDescent="0.2">
      <c r="A10" s="42" t="s">
        <v>225</v>
      </c>
      <c r="B10" s="30">
        <v>126081759</v>
      </c>
      <c r="C10" s="30">
        <v>131332537</v>
      </c>
      <c r="D10" s="30">
        <v>102171562</v>
      </c>
      <c r="E10" s="30">
        <v>142376991</v>
      </c>
      <c r="F10" s="30">
        <v>53752997</v>
      </c>
      <c r="G10" s="30">
        <v>55866781</v>
      </c>
      <c r="H10" s="30">
        <v>51379669</v>
      </c>
      <c r="I10" s="30">
        <v>61891058</v>
      </c>
      <c r="J10" s="26">
        <f t="shared" ref="J10:J20" si="5">+F10/B10</f>
        <v>0.42633444699958539</v>
      </c>
      <c r="K10" s="26">
        <f t="shared" si="0"/>
        <v>0.42538416051461792</v>
      </c>
      <c r="L10" s="26">
        <f t="shared" si="0"/>
        <v>0.50287641682526107</v>
      </c>
      <c r="M10" s="26">
        <f t="shared" si="0"/>
        <v>0.43469845489289771</v>
      </c>
      <c r="N10" s="25">
        <v>66829257</v>
      </c>
      <c r="O10" s="25">
        <v>116482892</v>
      </c>
      <c r="P10" s="25">
        <v>89259548</v>
      </c>
      <c r="Q10" s="25">
        <v>127515473</v>
      </c>
      <c r="R10" s="25">
        <v>13121624</v>
      </c>
      <c r="S10" s="25">
        <v>12525450.65</v>
      </c>
      <c r="T10" s="25">
        <v>11210337</v>
      </c>
      <c r="U10" s="25">
        <v>12601718</v>
      </c>
      <c r="V10" s="26">
        <f t="shared" ref="V10:V20" si="6">+R10/N10</f>
        <v>0.19634550179122895</v>
      </c>
      <c r="W10" s="26">
        <f t="shared" si="1"/>
        <v>0.10753038866857804</v>
      </c>
      <c r="X10" s="26">
        <f t="shared" si="1"/>
        <v>0.12559258086316996</v>
      </c>
      <c r="Y10" s="26">
        <f t="shared" si="1"/>
        <v>9.8825010828293758E-2</v>
      </c>
      <c r="Z10" s="25">
        <f t="shared" ref="Z10:Z20" si="7">+B10+N10</f>
        <v>192911016</v>
      </c>
      <c r="AA10" s="25">
        <f t="shared" si="2"/>
        <v>247815429</v>
      </c>
      <c r="AB10" s="25">
        <f t="shared" si="2"/>
        <v>191431110</v>
      </c>
      <c r="AC10" s="25">
        <f t="shared" si="2"/>
        <v>269892464</v>
      </c>
      <c r="AD10" s="25">
        <f t="shared" si="3"/>
        <v>66874621</v>
      </c>
      <c r="AE10" s="25">
        <f t="shared" si="3"/>
        <v>68392231.650000006</v>
      </c>
      <c r="AF10" s="25">
        <f t="shared" si="3"/>
        <v>62590006</v>
      </c>
      <c r="AG10" s="25">
        <f t="shared" si="3"/>
        <v>74492776</v>
      </c>
      <c r="AH10" s="26">
        <f t="shared" si="4"/>
        <v>0.3466604571716112</v>
      </c>
      <c r="AI10" s="26">
        <f t="shared" si="4"/>
        <v>0.27598052278657759</v>
      </c>
      <c r="AJ10" s="26">
        <f t="shared" si="4"/>
        <v>0.3269583820519037</v>
      </c>
      <c r="AK10" s="26">
        <f t="shared" si="4"/>
        <v>0.27600909968349469</v>
      </c>
    </row>
    <row r="11" spans="1:37" s="27" customFormat="1" ht="12" x14ac:dyDescent="0.2">
      <c r="A11" s="42" t="s">
        <v>226</v>
      </c>
      <c r="B11" s="30">
        <v>126766937</v>
      </c>
      <c r="C11" s="30">
        <v>93176798</v>
      </c>
      <c r="D11" s="30">
        <v>99333381</v>
      </c>
      <c r="E11" s="30">
        <v>134787865</v>
      </c>
      <c r="F11" s="30">
        <v>56912958</v>
      </c>
      <c r="G11" s="30">
        <v>41600394</v>
      </c>
      <c r="H11" s="30">
        <v>56433041</v>
      </c>
      <c r="I11" s="30">
        <v>63340246</v>
      </c>
      <c r="J11" s="26">
        <f t="shared" si="5"/>
        <v>0.44895742807132744</v>
      </c>
      <c r="K11" s="26">
        <f t="shared" si="0"/>
        <v>0.44646730616349362</v>
      </c>
      <c r="L11" s="26">
        <f t="shared" si="0"/>
        <v>0.56811758979592164</v>
      </c>
      <c r="M11" s="26">
        <f t="shared" ref="M11:M20" si="8">+I11/E11</f>
        <v>0.4699254343111674</v>
      </c>
      <c r="N11" s="25">
        <v>77311769</v>
      </c>
      <c r="O11" s="25">
        <v>89727743</v>
      </c>
      <c r="P11" s="25">
        <v>100282397</v>
      </c>
      <c r="Q11" s="25">
        <v>162783734</v>
      </c>
      <c r="R11" s="25">
        <v>14645929</v>
      </c>
      <c r="S11" s="25">
        <v>10852639</v>
      </c>
      <c r="T11" s="25">
        <v>12760367</v>
      </c>
      <c r="U11" s="25">
        <v>14126725</v>
      </c>
      <c r="V11" s="26">
        <f t="shared" si="6"/>
        <v>0.18943983806656914</v>
      </c>
      <c r="W11" s="26">
        <f t="shared" si="1"/>
        <v>0.12095076324387208</v>
      </c>
      <c r="X11" s="26">
        <f t="shared" si="1"/>
        <v>0.12724433581299419</v>
      </c>
      <c r="Y11" s="26">
        <f>+U11/Q11</f>
        <v>8.6782165839739245E-2</v>
      </c>
      <c r="Z11" s="25">
        <f t="shared" si="7"/>
        <v>204078706</v>
      </c>
      <c r="AA11" s="25">
        <f t="shared" si="2"/>
        <v>182904541</v>
      </c>
      <c r="AB11" s="25">
        <f t="shared" si="2"/>
        <v>199615778</v>
      </c>
      <c r="AC11" s="25">
        <f t="shared" ref="AC11:AC20" si="9">+E11+Q11</f>
        <v>297571599</v>
      </c>
      <c r="AD11" s="25">
        <f t="shared" si="3"/>
        <v>71558887</v>
      </c>
      <c r="AE11" s="25">
        <f t="shared" si="3"/>
        <v>52453033</v>
      </c>
      <c r="AF11" s="25">
        <f t="shared" si="3"/>
        <v>69193408</v>
      </c>
      <c r="AG11" s="25">
        <f t="shared" si="3"/>
        <v>77466971</v>
      </c>
      <c r="AH11" s="26">
        <f t="shared" si="4"/>
        <v>0.3506435747392479</v>
      </c>
      <c r="AI11" s="26">
        <f t="shared" si="4"/>
        <v>0.28677818884770062</v>
      </c>
      <c r="AJ11" s="26">
        <f t="shared" si="4"/>
        <v>0.34663296004587374</v>
      </c>
      <c r="AK11" s="26">
        <f t="shared" si="4"/>
        <v>0.26033052636854637</v>
      </c>
    </row>
    <row r="12" spans="1:37" s="27" customFormat="1" ht="12" x14ac:dyDescent="0.2">
      <c r="A12" s="42" t="s">
        <v>227</v>
      </c>
      <c r="B12" s="30">
        <v>139171906</v>
      </c>
      <c r="C12" s="30">
        <v>69676299</v>
      </c>
      <c r="D12" s="30">
        <v>119154710</v>
      </c>
      <c r="E12" s="30">
        <v>159182647</v>
      </c>
      <c r="F12" s="30">
        <v>63030723</v>
      </c>
      <c r="G12" s="30">
        <v>41989206</v>
      </c>
      <c r="H12" s="30">
        <v>62566626</v>
      </c>
      <c r="I12" s="30">
        <v>73900249</v>
      </c>
      <c r="J12" s="26">
        <f t="shared" si="5"/>
        <v>0.45289832417758225</v>
      </c>
      <c r="K12" s="26">
        <f t="shared" si="0"/>
        <v>0.60263255371815894</v>
      </c>
      <c r="L12" s="26">
        <f t="shared" si="0"/>
        <v>0.5250873087601825</v>
      </c>
      <c r="M12" s="26">
        <f t="shared" si="8"/>
        <v>0.46424814760116406</v>
      </c>
      <c r="N12" s="25">
        <v>71258862</v>
      </c>
      <c r="O12" s="25">
        <v>9593493</v>
      </c>
      <c r="P12" s="25">
        <v>98826156</v>
      </c>
      <c r="Q12" s="25">
        <v>147858537</v>
      </c>
      <c r="R12" s="25">
        <v>13500744</v>
      </c>
      <c r="S12" s="25">
        <v>5964090</v>
      </c>
      <c r="T12" s="25">
        <v>11033485</v>
      </c>
      <c r="U12" s="25">
        <v>12578952</v>
      </c>
      <c r="V12" s="26">
        <f t="shared" si="6"/>
        <v>0.18946056141059339</v>
      </c>
      <c r="W12" s="26">
        <f t="shared" si="1"/>
        <v>0.62168075798877431</v>
      </c>
      <c r="X12" s="26">
        <f t="shared" si="1"/>
        <v>0.1116453927440019</v>
      </c>
      <c r="Y12" s="26">
        <f t="shared" si="1"/>
        <v>8.5074235517425684E-2</v>
      </c>
      <c r="Z12" s="25">
        <f t="shared" si="7"/>
        <v>210430768</v>
      </c>
      <c r="AA12" s="25">
        <f t="shared" si="2"/>
        <v>79269792</v>
      </c>
      <c r="AB12" s="25">
        <f>+D12+P12</f>
        <v>217980866</v>
      </c>
      <c r="AC12" s="25">
        <f t="shared" si="9"/>
        <v>307041184</v>
      </c>
      <c r="AD12" s="25">
        <f t="shared" ref="AD12:AD20" si="10">+F12+R12</f>
        <v>76531467</v>
      </c>
      <c r="AE12" s="25">
        <f t="shared" ref="AE12:AE20" si="11">+G12+S12</f>
        <v>47953296</v>
      </c>
      <c r="AF12" s="25">
        <f t="shared" ref="AF12:AF20" si="12">+H12+T12</f>
        <v>73600111</v>
      </c>
      <c r="AG12" s="25">
        <f t="shared" si="3"/>
        <v>86479201</v>
      </c>
      <c r="AH12" s="26">
        <f t="shared" ref="AH12:AH21" si="13">+AD12/Z12</f>
        <v>0.36368952947032918</v>
      </c>
      <c r="AI12" s="26">
        <f t="shared" ref="AI12:AI21" si="14">+AE12/AA12</f>
        <v>0.60493783054205563</v>
      </c>
      <c r="AJ12" s="26">
        <f t="shared" ref="AJ12:AJ21" si="15">+AF12/AB12</f>
        <v>0.33764482337637836</v>
      </c>
      <c r="AK12" s="26">
        <f t="shared" ref="AK12:AK20" si="16">+AG12/AC12</f>
        <v>0.2816534247080027</v>
      </c>
    </row>
    <row r="13" spans="1:37" s="27" customFormat="1" ht="12" x14ac:dyDescent="0.2">
      <c r="A13" s="42" t="s">
        <v>228</v>
      </c>
      <c r="B13" s="30">
        <v>137248662</v>
      </c>
      <c r="C13" s="30">
        <v>75860906</v>
      </c>
      <c r="D13" s="30">
        <v>117381131</v>
      </c>
      <c r="E13" s="41">
        <v>142891959</v>
      </c>
      <c r="F13" s="30">
        <v>59765537</v>
      </c>
      <c r="G13" s="30">
        <v>46602588</v>
      </c>
      <c r="H13" s="30">
        <v>59246709</v>
      </c>
      <c r="I13" s="25">
        <v>62555172</v>
      </c>
      <c r="J13" s="26">
        <f t="shared" si="5"/>
        <v>0.43545442359212216</v>
      </c>
      <c r="K13" s="26">
        <f t="shared" si="0"/>
        <v>0.61431625928643663</v>
      </c>
      <c r="L13" s="26">
        <f t="shared" si="0"/>
        <v>0.50473792930143091</v>
      </c>
      <c r="M13" s="26">
        <f t="shared" si="8"/>
        <v>0.43777951144192795</v>
      </c>
      <c r="N13" s="25">
        <v>70764867</v>
      </c>
      <c r="O13" s="25">
        <v>10978377</v>
      </c>
      <c r="P13" s="25">
        <v>96418017</v>
      </c>
      <c r="Q13" s="25">
        <v>162888152</v>
      </c>
      <c r="R13" s="25">
        <v>14435407</v>
      </c>
      <c r="S13" s="25">
        <v>6762482</v>
      </c>
      <c r="T13" s="25">
        <v>19457800</v>
      </c>
      <c r="U13" s="25">
        <v>12466951</v>
      </c>
      <c r="V13" s="26">
        <f t="shared" si="6"/>
        <v>0.20399115566768464</v>
      </c>
      <c r="W13" s="26">
        <f t="shared" si="1"/>
        <v>0.61598194341476886</v>
      </c>
      <c r="X13" s="26">
        <f t="shared" si="1"/>
        <v>0.20180668100651769</v>
      </c>
      <c r="Y13" s="26">
        <f t="shared" si="1"/>
        <v>7.6536880349652447E-2</v>
      </c>
      <c r="Z13" s="25">
        <f t="shared" si="7"/>
        <v>208013529</v>
      </c>
      <c r="AA13" s="25">
        <f t="shared" si="2"/>
        <v>86839283</v>
      </c>
      <c r="AB13" s="25">
        <f t="shared" si="2"/>
        <v>213799148</v>
      </c>
      <c r="AC13" s="25">
        <f t="shared" si="9"/>
        <v>305780111</v>
      </c>
      <c r="AD13" s="25">
        <f t="shared" si="10"/>
        <v>74200944</v>
      </c>
      <c r="AE13" s="25">
        <f t="shared" si="11"/>
        <v>53365070</v>
      </c>
      <c r="AF13" s="25">
        <f t="shared" si="12"/>
        <v>78704509</v>
      </c>
      <c r="AG13" s="25">
        <f t="shared" si="3"/>
        <v>75022123</v>
      </c>
      <c r="AH13" s="26">
        <f t="shared" si="13"/>
        <v>0.35671210597076114</v>
      </c>
      <c r="AI13" s="26">
        <f t="shared" si="14"/>
        <v>0.61452683804402208</v>
      </c>
      <c r="AJ13" s="26">
        <f t="shared" si="15"/>
        <v>0.36812358578716131</v>
      </c>
      <c r="AK13" s="26">
        <f t="shared" si="16"/>
        <v>0.24534664061260675</v>
      </c>
    </row>
    <row r="14" spans="1:37" s="27" customFormat="1" ht="12" x14ac:dyDescent="0.2">
      <c r="A14" s="42" t="s">
        <v>229</v>
      </c>
      <c r="B14" s="30">
        <v>126973448</v>
      </c>
      <c r="C14" s="30">
        <v>68295885</v>
      </c>
      <c r="D14" s="30">
        <v>111427201</v>
      </c>
      <c r="E14" s="41">
        <v>131074984</v>
      </c>
      <c r="F14" s="30">
        <v>53896068</v>
      </c>
      <c r="G14" s="30">
        <v>43277528</v>
      </c>
      <c r="H14" s="30">
        <v>53280309.299999997</v>
      </c>
      <c r="I14" s="25">
        <v>53844157</v>
      </c>
      <c r="J14" s="26">
        <f t="shared" si="5"/>
        <v>0.42446723192080282</v>
      </c>
      <c r="K14" s="26">
        <f t="shared" si="0"/>
        <v>0.63367694847207856</v>
      </c>
      <c r="L14" s="26">
        <f t="shared" si="0"/>
        <v>0.47816250270883137</v>
      </c>
      <c r="M14" s="26">
        <f t="shared" si="8"/>
        <v>0.41078896488745709</v>
      </c>
      <c r="N14" s="25">
        <v>80924801</v>
      </c>
      <c r="O14" s="25">
        <v>11878511</v>
      </c>
      <c r="P14" s="25">
        <v>111528632</v>
      </c>
      <c r="Q14" s="25">
        <v>152373240</v>
      </c>
      <c r="R14" s="25">
        <v>13226665</v>
      </c>
      <c r="S14" s="25">
        <v>7718260</v>
      </c>
      <c r="T14" s="25">
        <v>13793551</v>
      </c>
      <c r="U14" s="25">
        <v>11959026</v>
      </c>
      <c r="V14" s="26">
        <f t="shared" si="6"/>
        <v>0.16344389898468828</v>
      </c>
      <c r="W14" s="26">
        <f t="shared" si="1"/>
        <v>0.64976662478992531</v>
      </c>
      <c r="X14" s="26">
        <f t="shared" si="1"/>
        <v>0.12367721859979418</v>
      </c>
      <c r="Y14" s="26">
        <f t="shared" si="1"/>
        <v>7.8485080451134337E-2</v>
      </c>
      <c r="Z14" s="25">
        <f t="shared" si="7"/>
        <v>207898249</v>
      </c>
      <c r="AA14" s="25">
        <f t="shared" si="2"/>
        <v>80174396</v>
      </c>
      <c r="AB14" s="25">
        <f t="shared" si="2"/>
        <v>222955833</v>
      </c>
      <c r="AC14" s="25">
        <f t="shared" si="9"/>
        <v>283448224</v>
      </c>
      <c r="AD14" s="25">
        <f t="shared" si="10"/>
        <v>67122733</v>
      </c>
      <c r="AE14" s="25">
        <f t="shared" si="11"/>
        <v>50995788</v>
      </c>
      <c r="AF14" s="25">
        <f t="shared" si="12"/>
        <v>67073860.299999997</v>
      </c>
      <c r="AG14" s="25">
        <f t="shared" si="3"/>
        <v>65803183</v>
      </c>
      <c r="AH14" s="26">
        <f t="shared" si="13"/>
        <v>0.32286338784892799</v>
      </c>
      <c r="AI14" s="26">
        <f t="shared" si="14"/>
        <v>0.63606076932590794</v>
      </c>
      <c r="AJ14" s="26">
        <f t="shared" si="15"/>
        <v>0.30083922630541804</v>
      </c>
      <c r="AK14" s="26">
        <f t="shared" si="16"/>
        <v>0.23215239125999956</v>
      </c>
    </row>
    <row r="15" spans="1:37" s="27" customFormat="1" ht="12" x14ac:dyDescent="0.2">
      <c r="A15" s="42" t="s">
        <v>230</v>
      </c>
      <c r="B15" s="30">
        <v>129630833</v>
      </c>
      <c r="C15" s="30">
        <v>74364394</v>
      </c>
      <c r="D15" s="30">
        <v>132525201</v>
      </c>
      <c r="E15" s="41">
        <v>146030591</v>
      </c>
      <c r="F15" s="30">
        <v>54948504</v>
      </c>
      <c r="G15" s="30">
        <v>48004739</v>
      </c>
      <c r="H15" s="30">
        <v>62137181</v>
      </c>
      <c r="I15" s="25">
        <v>60238121</v>
      </c>
      <c r="J15" s="26">
        <f t="shared" si="5"/>
        <v>0.42388452444797603</v>
      </c>
      <c r="K15" s="26">
        <f t="shared" si="0"/>
        <v>0.6455339231299323</v>
      </c>
      <c r="L15" s="26">
        <f t="shared" si="0"/>
        <v>0.46887067916991876</v>
      </c>
      <c r="M15" s="26">
        <f t="shared" si="8"/>
        <v>0.41250343909106002</v>
      </c>
      <c r="N15" s="25">
        <v>97026537</v>
      </c>
      <c r="O15" s="25">
        <v>12980636</v>
      </c>
      <c r="P15" s="25">
        <v>128369199</v>
      </c>
      <c r="Q15" s="25">
        <v>150994249</v>
      </c>
      <c r="R15" s="25">
        <v>15333415</v>
      </c>
      <c r="S15" s="25">
        <v>9104503</v>
      </c>
      <c r="T15" s="25">
        <v>13114560</v>
      </c>
      <c r="U15" s="25">
        <v>12208567</v>
      </c>
      <c r="V15" s="26">
        <f t="shared" si="6"/>
        <v>0.15803320899724577</v>
      </c>
      <c r="W15" s="26">
        <f t="shared" si="1"/>
        <v>0.70139113368559136</v>
      </c>
      <c r="X15" s="26">
        <f t="shared" si="1"/>
        <v>0.10216282490007592</v>
      </c>
      <c r="Y15" s="26">
        <f t="shared" si="1"/>
        <v>8.0854516518705288E-2</v>
      </c>
      <c r="Z15" s="25">
        <f t="shared" si="7"/>
        <v>226657370</v>
      </c>
      <c r="AA15" s="25">
        <f t="shared" si="2"/>
        <v>87345030</v>
      </c>
      <c r="AB15" s="25">
        <f t="shared" si="2"/>
        <v>260894400</v>
      </c>
      <c r="AC15" s="25">
        <f t="shared" si="9"/>
        <v>297024840</v>
      </c>
      <c r="AD15" s="25">
        <f t="shared" si="10"/>
        <v>70281919</v>
      </c>
      <c r="AE15" s="25">
        <f t="shared" si="11"/>
        <v>57109242</v>
      </c>
      <c r="AF15" s="25">
        <f t="shared" si="12"/>
        <v>75251741</v>
      </c>
      <c r="AG15" s="25">
        <f t="shared" si="3"/>
        <v>72446688</v>
      </c>
      <c r="AH15" s="26">
        <f t="shared" si="13"/>
        <v>0.31008000754619186</v>
      </c>
      <c r="AI15" s="26">
        <f t="shared" si="14"/>
        <v>0.65383504934396386</v>
      </c>
      <c r="AJ15" s="26">
        <f t="shared" si="15"/>
        <v>0.28843754791210541</v>
      </c>
      <c r="AK15" s="26">
        <f t="shared" si="16"/>
        <v>0.24390784285920328</v>
      </c>
    </row>
    <row r="16" spans="1:37" s="27" customFormat="1" ht="12" x14ac:dyDescent="0.2">
      <c r="A16" s="42" t="s">
        <v>231</v>
      </c>
      <c r="B16" s="30">
        <v>126700092</v>
      </c>
      <c r="C16" s="30">
        <v>70135520</v>
      </c>
      <c r="D16" s="30">
        <v>109706534</v>
      </c>
      <c r="E16" s="41">
        <v>143832979</v>
      </c>
      <c r="F16" s="30">
        <v>52380935</v>
      </c>
      <c r="G16" s="30">
        <v>44480786</v>
      </c>
      <c r="H16" s="30">
        <v>49827047</v>
      </c>
      <c r="I16" s="25">
        <v>57717920</v>
      </c>
      <c r="J16" s="26">
        <f t="shared" si="5"/>
        <v>0.41342460114393603</v>
      </c>
      <c r="K16" s="26">
        <f t="shared" si="0"/>
        <v>0.63421196563453153</v>
      </c>
      <c r="L16" s="26">
        <f t="shared" si="0"/>
        <v>0.45418486195179586</v>
      </c>
      <c r="M16" s="26">
        <f t="shared" si="8"/>
        <v>0.40128432575953255</v>
      </c>
      <c r="N16" s="25">
        <v>95452663</v>
      </c>
      <c r="O16" s="25">
        <v>11697662</v>
      </c>
      <c r="P16" s="25">
        <v>124758867</v>
      </c>
      <c r="Q16" s="25">
        <v>154646741</v>
      </c>
      <c r="R16" s="25">
        <v>15406667</v>
      </c>
      <c r="S16" s="25">
        <v>8243640</v>
      </c>
      <c r="T16" s="25">
        <v>12151951</v>
      </c>
      <c r="U16" s="25">
        <v>11643249</v>
      </c>
      <c r="V16" s="26">
        <f t="shared" si="6"/>
        <v>0.16140636118240095</v>
      </c>
      <c r="W16" s="26">
        <f t="shared" si="1"/>
        <v>0.70472544000672954</v>
      </c>
      <c r="X16" s="26">
        <f t="shared" si="1"/>
        <v>9.7403505596119266E-2</v>
      </c>
      <c r="Y16" s="26">
        <f t="shared" si="1"/>
        <v>7.5289326659654598E-2</v>
      </c>
      <c r="Z16" s="25">
        <f t="shared" si="7"/>
        <v>222152755</v>
      </c>
      <c r="AA16" s="25">
        <f t="shared" si="2"/>
        <v>81833182</v>
      </c>
      <c r="AB16" s="25">
        <f t="shared" si="2"/>
        <v>234465401</v>
      </c>
      <c r="AC16" s="25">
        <f t="shared" si="9"/>
        <v>298479720</v>
      </c>
      <c r="AD16" s="25">
        <f t="shared" si="10"/>
        <v>67787602</v>
      </c>
      <c r="AE16" s="25">
        <f t="shared" si="11"/>
        <v>52724426</v>
      </c>
      <c r="AF16" s="25">
        <f t="shared" si="12"/>
        <v>61978998</v>
      </c>
      <c r="AG16" s="25">
        <f t="shared" si="3"/>
        <v>69361169</v>
      </c>
      <c r="AH16" s="26">
        <f t="shared" si="13"/>
        <v>0.30513959640068383</v>
      </c>
      <c r="AI16" s="26">
        <f t="shared" si="14"/>
        <v>0.64429152956559843</v>
      </c>
      <c r="AJ16" s="26">
        <f t="shared" si="15"/>
        <v>0.26434176529099063</v>
      </c>
      <c r="AK16" s="26">
        <f t="shared" si="16"/>
        <v>0.23238151322307593</v>
      </c>
    </row>
    <row r="17" spans="1:37" s="27" customFormat="1" ht="12" x14ac:dyDescent="0.2">
      <c r="A17" s="42" t="s">
        <v>232</v>
      </c>
      <c r="B17" s="30">
        <v>128966279</v>
      </c>
      <c r="C17" s="30">
        <v>76868366</v>
      </c>
      <c r="D17" s="30">
        <v>123228231</v>
      </c>
      <c r="E17" s="41">
        <v>130756018</v>
      </c>
      <c r="F17" s="30">
        <v>55078792</v>
      </c>
      <c r="G17" s="30">
        <v>49209456</v>
      </c>
      <c r="H17" s="30">
        <v>62395746</v>
      </c>
      <c r="I17" s="25">
        <v>54117585</v>
      </c>
      <c r="J17" s="26">
        <f t="shared" si="5"/>
        <v>0.42707901962496725</v>
      </c>
      <c r="K17" s="26">
        <f t="shared" si="0"/>
        <v>0.64017824965864367</v>
      </c>
      <c r="L17" s="26">
        <f t="shared" si="0"/>
        <v>0.50634294993652873</v>
      </c>
      <c r="M17" s="26">
        <f t="shared" si="8"/>
        <v>0.41388217405029876</v>
      </c>
      <c r="N17" s="25">
        <v>88791581</v>
      </c>
      <c r="O17" s="25">
        <v>21351947</v>
      </c>
      <c r="P17" s="25">
        <v>121387617</v>
      </c>
      <c r="Q17" s="25">
        <v>160744588</v>
      </c>
      <c r="R17" s="25">
        <v>15029243.18</v>
      </c>
      <c r="S17" s="25">
        <v>5224284</v>
      </c>
      <c r="T17" s="25">
        <v>13267977.5</v>
      </c>
      <c r="U17" s="25">
        <v>12078172</v>
      </c>
      <c r="V17" s="26">
        <f t="shared" si="6"/>
        <v>0.16926428171157354</v>
      </c>
      <c r="W17" s="26">
        <f t="shared" si="1"/>
        <v>0.24467482988787861</v>
      </c>
      <c r="X17" s="26">
        <f t="shared" si="1"/>
        <v>0.10930256172670397</v>
      </c>
      <c r="Y17" s="26">
        <f t="shared" si="1"/>
        <v>7.5138902965740911E-2</v>
      </c>
      <c r="Z17" s="25">
        <f t="shared" si="7"/>
        <v>217757860</v>
      </c>
      <c r="AA17" s="25">
        <f t="shared" si="2"/>
        <v>98220313</v>
      </c>
      <c r="AB17" s="25">
        <f t="shared" si="2"/>
        <v>244615848</v>
      </c>
      <c r="AC17" s="25">
        <f t="shared" si="9"/>
        <v>291500606</v>
      </c>
      <c r="AD17" s="25">
        <f t="shared" si="10"/>
        <v>70108035.180000007</v>
      </c>
      <c r="AE17" s="25">
        <f t="shared" si="11"/>
        <v>54433740</v>
      </c>
      <c r="AF17" s="25">
        <f t="shared" si="12"/>
        <v>75663723.5</v>
      </c>
      <c r="AG17" s="25">
        <f t="shared" si="3"/>
        <v>66195757</v>
      </c>
      <c r="AH17" s="26">
        <f t="shared" si="13"/>
        <v>0.32195409699562627</v>
      </c>
      <c r="AI17" s="26">
        <f t="shared" si="14"/>
        <v>0.55420043306113265</v>
      </c>
      <c r="AJ17" s="26">
        <f t="shared" si="15"/>
        <v>0.30931652269725385</v>
      </c>
      <c r="AK17" s="26">
        <f t="shared" si="16"/>
        <v>0.22708617285001459</v>
      </c>
    </row>
    <row r="18" spans="1:37" s="27" customFormat="1" ht="12" x14ac:dyDescent="0.2">
      <c r="A18" s="42" t="s">
        <v>233</v>
      </c>
      <c r="B18" s="30">
        <v>134367675</v>
      </c>
      <c r="C18" s="30">
        <v>87405973</v>
      </c>
      <c r="D18" s="30">
        <v>131076312</v>
      </c>
      <c r="E18" s="41">
        <v>150167481</v>
      </c>
      <c r="F18" s="30">
        <v>59506249</v>
      </c>
      <c r="G18" s="30">
        <v>53612248</v>
      </c>
      <c r="H18" s="30">
        <v>65765430</v>
      </c>
      <c r="I18" s="25">
        <v>65524261</v>
      </c>
      <c r="J18" s="26">
        <f t="shared" si="5"/>
        <v>0.44286134295320656</v>
      </c>
      <c r="K18" s="26">
        <f t="shared" si="0"/>
        <v>0.61337053018104382</v>
      </c>
      <c r="L18" s="26">
        <f t="shared" si="0"/>
        <v>0.50173390597074474</v>
      </c>
      <c r="M18" s="26">
        <f t="shared" si="8"/>
        <v>0.43634121424731098</v>
      </c>
      <c r="N18" s="25">
        <v>109953517</v>
      </c>
      <c r="O18" s="25">
        <v>42386645</v>
      </c>
      <c r="P18" s="25">
        <v>129347034</v>
      </c>
      <c r="Q18" s="25">
        <v>153955499</v>
      </c>
      <c r="R18" s="25">
        <v>15887799.529999999</v>
      </c>
      <c r="S18" s="25">
        <v>10556946</v>
      </c>
      <c r="T18" s="25">
        <v>13875963</v>
      </c>
      <c r="U18" s="25">
        <v>12039471</v>
      </c>
      <c r="V18" s="26">
        <f t="shared" si="6"/>
        <v>0.14449560108204632</v>
      </c>
      <c r="W18" s="26">
        <f t="shared" si="1"/>
        <v>0.24906302445027201</v>
      </c>
      <c r="X18" s="26">
        <f t="shared" si="1"/>
        <v>0.10727700953699487</v>
      </c>
      <c r="Y18" s="26">
        <f t="shared" si="1"/>
        <v>7.820098066130135E-2</v>
      </c>
      <c r="Z18" s="25">
        <f t="shared" si="7"/>
        <v>244321192</v>
      </c>
      <c r="AA18" s="25">
        <f t="shared" si="2"/>
        <v>129792618</v>
      </c>
      <c r="AB18" s="25">
        <f t="shared" si="2"/>
        <v>260423346</v>
      </c>
      <c r="AC18" s="25">
        <f t="shared" si="9"/>
        <v>304122980</v>
      </c>
      <c r="AD18" s="25">
        <f t="shared" si="10"/>
        <v>75394048.530000001</v>
      </c>
      <c r="AE18" s="25">
        <f t="shared" si="11"/>
        <v>64169194</v>
      </c>
      <c r="AF18" s="25">
        <f t="shared" si="12"/>
        <v>79641393</v>
      </c>
      <c r="AG18" s="25">
        <f t="shared" si="3"/>
        <v>77563732</v>
      </c>
      <c r="AH18" s="26">
        <f t="shared" si="13"/>
        <v>0.30858579197665342</v>
      </c>
      <c r="AI18" s="26">
        <f t="shared" si="14"/>
        <v>0.49439787091743537</v>
      </c>
      <c r="AJ18" s="26">
        <f t="shared" si="15"/>
        <v>0.30581510537845558</v>
      </c>
      <c r="AK18" s="26">
        <f t="shared" si="16"/>
        <v>0.25504068124020091</v>
      </c>
    </row>
    <row r="19" spans="1:37" s="27" customFormat="1" ht="12" x14ac:dyDescent="0.2">
      <c r="A19" s="42" t="s">
        <v>234</v>
      </c>
      <c r="B19" s="30">
        <v>129753993</v>
      </c>
      <c r="C19" s="30">
        <v>76036887</v>
      </c>
      <c r="D19" s="30">
        <v>133628301</v>
      </c>
      <c r="E19" s="41">
        <v>145816436</v>
      </c>
      <c r="F19" s="30">
        <v>57696497</v>
      </c>
      <c r="G19" s="30">
        <v>43468537</v>
      </c>
      <c r="H19" s="30">
        <v>63331132</v>
      </c>
      <c r="I19" s="25">
        <v>61968928</v>
      </c>
      <c r="J19" s="26">
        <f t="shared" si="5"/>
        <v>0.44466066643513624</v>
      </c>
      <c r="K19" s="26">
        <f t="shared" si="0"/>
        <v>0.57167696778538557</v>
      </c>
      <c r="L19" s="26">
        <f t="shared" si="0"/>
        <v>0.4739350236893306</v>
      </c>
      <c r="M19" s="26">
        <f t="shared" si="8"/>
        <v>0.42497903322777686</v>
      </c>
      <c r="N19" s="25">
        <v>93574423</v>
      </c>
      <c r="O19" s="25">
        <v>70609898</v>
      </c>
      <c r="P19" s="25">
        <v>139151877</v>
      </c>
      <c r="Q19" s="25">
        <v>141502397</v>
      </c>
      <c r="R19" s="25">
        <v>15361970</v>
      </c>
      <c r="S19" s="25">
        <v>10518772</v>
      </c>
      <c r="T19" s="25">
        <v>14139365</v>
      </c>
      <c r="U19" s="25">
        <v>10734484</v>
      </c>
      <c r="V19" s="26">
        <f t="shared" si="6"/>
        <v>0.16416847154911124</v>
      </c>
      <c r="W19" s="26">
        <f t="shared" si="1"/>
        <v>0.14897021944430511</v>
      </c>
      <c r="X19" s="26">
        <f t="shared" si="1"/>
        <v>0.10161102605895858</v>
      </c>
      <c r="Y19" s="26">
        <f t="shared" si="1"/>
        <v>7.5860792662049398E-2</v>
      </c>
      <c r="Z19" s="25">
        <f t="shared" si="7"/>
        <v>223328416</v>
      </c>
      <c r="AA19" s="25">
        <f t="shared" si="2"/>
        <v>146646785</v>
      </c>
      <c r="AB19" s="25">
        <f t="shared" si="2"/>
        <v>272780178</v>
      </c>
      <c r="AC19" s="25">
        <f t="shared" si="9"/>
        <v>287318833</v>
      </c>
      <c r="AD19" s="25">
        <f t="shared" si="10"/>
        <v>73058467</v>
      </c>
      <c r="AE19" s="25">
        <f t="shared" si="11"/>
        <v>53987309</v>
      </c>
      <c r="AF19" s="25">
        <f t="shared" si="12"/>
        <v>77470497</v>
      </c>
      <c r="AG19" s="25">
        <f t="shared" si="3"/>
        <v>72703412</v>
      </c>
      <c r="AH19" s="26">
        <f t="shared" si="13"/>
        <v>0.32713466700090688</v>
      </c>
      <c r="AI19" s="26">
        <f t="shared" si="14"/>
        <v>0.36814519322738648</v>
      </c>
      <c r="AJ19" s="26">
        <f t="shared" si="15"/>
        <v>0.28400339631716204</v>
      </c>
      <c r="AK19" s="26">
        <f t="shared" si="16"/>
        <v>0.25304088576748468</v>
      </c>
    </row>
    <row r="20" spans="1:37" s="27" customFormat="1" ht="12" x14ac:dyDescent="0.2">
      <c r="A20" s="42" t="s">
        <v>235</v>
      </c>
      <c r="B20" s="30">
        <v>126391102</v>
      </c>
      <c r="C20" s="30">
        <v>103359090</v>
      </c>
      <c r="D20" s="30">
        <v>142614526</v>
      </c>
      <c r="E20" s="41">
        <v>152434383</v>
      </c>
      <c r="F20" s="30">
        <v>53704905</v>
      </c>
      <c r="G20" s="30">
        <v>55124755</v>
      </c>
      <c r="H20" s="30">
        <v>64354904</v>
      </c>
      <c r="I20" s="25">
        <v>61846574</v>
      </c>
      <c r="J20" s="26">
        <f t="shared" si="5"/>
        <v>0.4249104893475808</v>
      </c>
      <c r="K20" s="26">
        <f t="shared" si="0"/>
        <v>0.53333243355760973</v>
      </c>
      <c r="L20" s="26">
        <f t="shared" si="0"/>
        <v>0.45125069517813354</v>
      </c>
      <c r="M20" s="26">
        <f t="shared" si="8"/>
        <v>0.40572587878680888</v>
      </c>
      <c r="N20" s="25">
        <v>122678813</v>
      </c>
      <c r="O20" s="25">
        <v>81388061</v>
      </c>
      <c r="P20" s="25">
        <v>162615671</v>
      </c>
      <c r="Q20" s="25">
        <v>149074195</v>
      </c>
      <c r="R20" s="25">
        <v>13922198</v>
      </c>
      <c r="S20" s="25">
        <v>15351797</v>
      </c>
      <c r="T20" s="25">
        <v>16084657</v>
      </c>
      <c r="U20" s="25">
        <v>13916836</v>
      </c>
      <c r="V20" s="26">
        <f t="shared" si="6"/>
        <v>0.11348494217986932</v>
      </c>
      <c r="W20" s="26">
        <f t="shared" si="1"/>
        <v>0.18862468046756883</v>
      </c>
      <c r="X20" s="26">
        <f t="shared" si="1"/>
        <v>9.8912096854429241E-2</v>
      </c>
      <c r="Y20" s="26">
        <f t="shared" si="1"/>
        <v>9.3355097439902321E-2</v>
      </c>
      <c r="Z20" s="25">
        <f t="shared" si="7"/>
        <v>249069915</v>
      </c>
      <c r="AA20" s="25">
        <f t="shared" si="2"/>
        <v>184747151</v>
      </c>
      <c r="AB20" s="25">
        <f t="shared" si="2"/>
        <v>305230197</v>
      </c>
      <c r="AC20" s="25">
        <f t="shared" si="9"/>
        <v>301508578</v>
      </c>
      <c r="AD20" s="25">
        <f t="shared" si="10"/>
        <v>67627103</v>
      </c>
      <c r="AE20" s="25">
        <f t="shared" si="11"/>
        <v>70476552</v>
      </c>
      <c r="AF20" s="25">
        <f t="shared" si="12"/>
        <v>80439561</v>
      </c>
      <c r="AG20" s="25">
        <f t="shared" si="3"/>
        <v>75763410</v>
      </c>
      <c r="AH20" s="26">
        <f t="shared" si="13"/>
        <v>0.27151855333471325</v>
      </c>
      <c r="AI20" s="26">
        <f t="shared" si="14"/>
        <v>0.3814757175876558</v>
      </c>
      <c r="AJ20" s="26">
        <f t="shared" si="15"/>
        <v>0.2635373622617031</v>
      </c>
      <c r="AK20" s="26">
        <f t="shared" si="16"/>
        <v>0.25128110948803584</v>
      </c>
    </row>
    <row r="21" spans="1:37" s="22" customFormat="1" x14ac:dyDescent="0.25">
      <c r="A21" s="43" t="s">
        <v>240</v>
      </c>
      <c r="B21" s="28">
        <f>SUM(B9:B20)</f>
        <v>1568742090</v>
      </c>
      <c r="C21" s="28">
        <f t="shared" ref="C21:AG21" si="17">SUM(C9:C20)</f>
        <v>1064284069</v>
      </c>
      <c r="D21" s="28">
        <f t="shared" si="17"/>
        <v>1433776524</v>
      </c>
      <c r="E21" s="28">
        <f t="shared" si="17"/>
        <v>1729868280</v>
      </c>
      <c r="F21" s="28">
        <f t="shared" si="17"/>
        <v>677296973</v>
      </c>
      <c r="G21" s="28">
        <f t="shared" si="17"/>
        <v>580061733</v>
      </c>
      <c r="H21" s="28">
        <f t="shared" si="17"/>
        <v>704891395.29999995</v>
      </c>
      <c r="I21" s="28">
        <f t="shared" si="17"/>
        <v>739091183</v>
      </c>
      <c r="J21" s="29">
        <f>+F21/B21</f>
        <v>0.43174526731796942</v>
      </c>
      <c r="K21" s="29">
        <f t="shared" si="0"/>
        <v>0.54502528967198138</v>
      </c>
      <c r="L21" s="29">
        <f t="shared" si="0"/>
        <v>0.49163268019863321</v>
      </c>
      <c r="M21" s="29">
        <f>+I21/E21</f>
        <v>0.42725286748422253</v>
      </c>
      <c r="N21" s="28">
        <f t="shared" si="17"/>
        <v>1051650935</v>
      </c>
      <c r="O21" s="28">
        <f t="shared" si="17"/>
        <v>604830122</v>
      </c>
      <c r="P21" s="28">
        <f t="shared" si="17"/>
        <v>1394704066</v>
      </c>
      <c r="Q21" s="28">
        <f t="shared" si="17"/>
        <v>1807241098</v>
      </c>
      <c r="R21" s="28">
        <f t="shared" si="17"/>
        <v>172410791.71000001</v>
      </c>
      <c r="S21" s="28">
        <f t="shared" si="17"/>
        <v>114743821.65000001</v>
      </c>
      <c r="T21" s="28">
        <f t="shared" si="17"/>
        <v>161178174.5</v>
      </c>
      <c r="U21" s="28">
        <f t="shared" si="17"/>
        <v>147332367</v>
      </c>
      <c r="V21" s="29">
        <f>+R21/N21</f>
        <v>0.16394298333410412</v>
      </c>
      <c r="W21" s="29">
        <f>+S21/O21</f>
        <v>0.18971247872142188</v>
      </c>
      <c r="X21" s="29">
        <f>+T21/P21</f>
        <v>0.11556442576542973</v>
      </c>
      <c r="Y21" s="29">
        <f>+U21/Q21</f>
        <v>8.1523360199724712E-2</v>
      </c>
      <c r="Z21" s="28">
        <f t="shared" si="17"/>
        <v>2620393025</v>
      </c>
      <c r="AA21" s="28">
        <f t="shared" si="17"/>
        <v>1669114191</v>
      </c>
      <c r="AB21" s="28">
        <f t="shared" si="17"/>
        <v>2828480590</v>
      </c>
      <c r="AC21" s="28">
        <f t="shared" si="17"/>
        <v>3537109378</v>
      </c>
      <c r="AD21" s="28">
        <f t="shared" si="17"/>
        <v>849707764.71000004</v>
      </c>
      <c r="AE21" s="28">
        <f t="shared" si="17"/>
        <v>694805554.64999998</v>
      </c>
      <c r="AF21" s="28">
        <f t="shared" si="17"/>
        <v>866069569.79999995</v>
      </c>
      <c r="AG21" s="28">
        <f t="shared" si="17"/>
        <v>886423550</v>
      </c>
      <c r="AH21" s="29">
        <f t="shared" si="13"/>
        <v>0.32426729754022299</v>
      </c>
      <c r="AI21" s="29">
        <f t="shared" si="14"/>
        <v>0.41627203123456036</v>
      </c>
      <c r="AJ21" s="29">
        <f t="shared" si="15"/>
        <v>0.30619604492318608</v>
      </c>
      <c r="AK21" s="29">
        <f>+AG21/AC21</f>
        <v>0.25060676820268801</v>
      </c>
    </row>
  </sheetData>
  <mergeCells count="13">
    <mergeCell ref="A6:A8"/>
    <mergeCell ref="V7:Y7"/>
    <mergeCell ref="B6:M6"/>
    <mergeCell ref="N6:Y6"/>
    <mergeCell ref="Z6:AK6"/>
    <mergeCell ref="Z7:AC7"/>
    <mergeCell ref="AD7:AG7"/>
    <mergeCell ref="AH7:AK7"/>
    <mergeCell ref="B7:E7"/>
    <mergeCell ref="F7:I7"/>
    <mergeCell ref="N7:Q7"/>
    <mergeCell ref="R7:U7"/>
    <mergeCell ref="J7:M7"/>
  </mergeCells>
  <pageMargins left="0.7" right="0.7" top="0.75" bottom="0.75" header="0.3" footer="0.3"/>
  <pageSetup paperSize="9" orientation="portrait" r:id="rId1"/>
  <ignoredErrors>
    <ignoredError sqref="B8 C8:D8 AD8:AF8 F8:H8 J8:L8 N8:P8 Z8:AB8 AH8:AJ8 R8:T8 V8:X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73"/>
  <sheetViews>
    <sheetView workbookViewId="0">
      <selection activeCell="G75" sqref="G75"/>
    </sheetView>
  </sheetViews>
  <sheetFormatPr baseColWidth="10" defaultRowHeight="15" x14ac:dyDescent="0.25"/>
  <cols>
    <col min="1" max="1" width="54.28515625" customWidth="1"/>
    <col min="2" max="13" width="11.7109375" customWidth="1"/>
    <col min="14" max="14" width="22.7109375" bestFit="1" customWidth="1"/>
    <col min="15" max="15" width="25.140625" bestFit="1" customWidth="1"/>
    <col min="16" max="16" width="22.7109375" bestFit="1" customWidth="1"/>
    <col min="17" max="17" width="25.140625" bestFit="1" customWidth="1"/>
    <col min="18" max="18" width="22.7109375" bestFit="1" customWidth="1"/>
    <col min="19" max="19" width="25.140625" bestFit="1" customWidth="1"/>
    <col min="20" max="20" width="24.5703125" bestFit="1" customWidth="1"/>
    <col min="21" max="21" width="27.140625" bestFit="1" customWidth="1"/>
    <col min="22" max="22" width="27.7109375" bestFit="1" customWidth="1"/>
    <col min="23" max="23" width="30.140625" bestFit="1" customWidth="1"/>
  </cols>
  <sheetData>
    <row r="1" spans="1:13" s="2" customFormat="1" ht="15.75" customHeight="1" x14ac:dyDescent="0.25">
      <c r="A1" s="1" t="s">
        <v>553</v>
      </c>
      <c r="B1" s="1"/>
      <c r="C1" s="1"/>
      <c r="D1" s="1"/>
      <c r="E1" s="1"/>
      <c r="F1" s="1"/>
      <c r="G1" s="1"/>
      <c r="H1" s="1"/>
      <c r="I1" s="1"/>
      <c r="J1" s="1"/>
      <c r="M1" s="3"/>
    </row>
    <row r="2" spans="1:13" s="2" customFormat="1" ht="15.75" customHeight="1" x14ac:dyDescent="0.25">
      <c r="A2" s="1" t="s">
        <v>614</v>
      </c>
      <c r="B2" s="1"/>
      <c r="C2" s="1"/>
      <c r="D2" s="1"/>
      <c r="E2" s="1"/>
      <c r="F2" s="1"/>
      <c r="G2" s="1"/>
      <c r="H2" s="1"/>
      <c r="I2" s="1"/>
      <c r="J2" s="1"/>
      <c r="M2" s="3"/>
    </row>
    <row r="3" spans="1:13" s="2" customFormat="1" ht="15.75" customHeight="1" x14ac:dyDescent="0.25">
      <c r="A3" s="1" t="s">
        <v>554</v>
      </c>
      <c r="B3" s="1"/>
      <c r="C3" s="1"/>
      <c r="D3" s="1"/>
      <c r="E3" s="1"/>
      <c r="F3" s="1"/>
      <c r="G3" s="1"/>
      <c r="H3" s="1"/>
      <c r="I3" s="1"/>
      <c r="J3" s="1"/>
      <c r="M3" s="3"/>
    </row>
    <row r="4" spans="1:13" s="2" customFormat="1" ht="15.75" customHeight="1" x14ac:dyDescent="0.25">
      <c r="A4" s="1" t="s">
        <v>615</v>
      </c>
      <c r="B4" s="21"/>
      <c r="C4" s="1"/>
      <c r="D4" s="1"/>
      <c r="E4" s="1"/>
      <c r="F4" s="1"/>
      <c r="G4" s="1"/>
      <c r="H4" s="1"/>
      <c r="I4" s="1"/>
      <c r="J4" s="1"/>
      <c r="M4" s="3"/>
    </row>
    <row r="6" spans="1:13" x14ac:dyDescent="0.25">
      <c r="A6" s="79" t="s">
        <v>515</v>
      </c>
      <c r="B6" s="74" t="s">
        <v>221</v>
      </c>
      <c r="C6" s="74"/>
      <c r="D6" s="74"/>
      <c r="E6" s="74"/>
      <c r="F6" s="74"/>
      <c r="G6" s="74"/>
      <c r="H6" s="74"/>
      <c r="I6" s="74"/>
      <c r="J6" s="74"/>
      <c r="K6" s="74"/>
      <c r="L6" s="74"/>
      <c r="M6" s="74"/>
    </row>
    <row r="7" spans="1:13" x14ac:dyDescent="0.25">
      <c r="A7" s="79"/>
      <c r="B7" s="79" t="s">
        <v>219</v>
      </c>
      <c r="C7" s="79"/>
      <c r="D7" s="79"/>
      <c r="E7" s="79"/>
      <c r="F7" s="79" t="s">
        <v>220</v>
      </c>
      <c r="G7" s="79"/>
      <c r="H7" s="79"/>
      <c r="I7" s="79"/>
      <c r="J7" s="80" t="s">
        <v>223</v>
      </c>
      <c r="K7" s="80"/>
      <c r="L7" s="80"/>
      <c r="M7" s="80"/>
    </row>
    <row r="8" spans="1:13" x14ac:dyDescent="0.25">
      <c r="A8" s="37" t="s">
        <v>241</v>
      </c>
      <c r="B8" s="37" t="s">
        <v>216</v>
      </c>
      <c r="C8" s="37" t="s">
        <v>217</v>
      </c>
      <c r="D8" s="37" t="s">
        <v>218</v>
      </c>
      <c r="E8" s="37">
        <v>2022</v>
      </c>
      <c r="F8" s="37" t="s">
        <v>216</v>
      </c>
      <c r="G8" s="37" t="s">
        <v>217</v>
      </c>
      <c r="H8" s="37" t="s">
        <v>218</v>
      </c>
      <c r="I8" s="37">
        <v>2022</v>
      </c>
      <c r="J8" s="36" t="s">
        <v>216</v>
      </c>
      <c r="K8" s="36" t="s">
        <v>217</v>
      </c>
      <c r="L8" s="36" t="s">
        <v>218</v>
      </c>
      <c r="M8" s="37">
        <v>2022</v>
      </c>
    </row>
    <row r="9" spans="1:13" s="4" customFormat="1" ht="12.75" x14ac:dyDescent="0.2">
      <c r="A9" s="119" t="s">
        <v>32</v>
      </c>
      <c r="B9" s="30">
        <v>6631488</v>
      </c>
      <c r="C9" s="30">
        <v>1775477</v>
      </c>
      <c r="D9" s="30">
        <v>2367819</v>
      </c>
      <c r="E9" s="121">
        <v>6423305</v>
      </c>
      <c r="F9" s="30">
        <v>5663952</v>
      </c>
      <c r="G9" s="30">
        <v>1342627</v>
      </c>
      <c r="H9" s="30">
        <v>1847525</v>
      </c>
      <c r="I9" s="30">
        <v>5274397</v>
      </c>
      <c r="J9" s="46">
        <f>+F9/B9</f>
        <v>0.85409971336749757</v>
      </c>
      <c r="K9" s="46">
        <f>+G9/C9</f>
        <v>0.75620636031894528</v>
      </c>
      <c r="L9" s="46">
        <f>H9/D9</f>
        <v>0.78026445433540315</v>
      </c>
      <c r="M9" s="46">
        <f>+I9/E9</f>
        <v>0.8211344471420865</v>
      </c>
    </row>
    <row r="10" spans="1:13" s="4" customFormat="1" ht="12.75" x14ac:dyDescent="0.2">
      <c r="A10" s="119" t="s">
        <v>58</v>
      </c>
      <c r="B10" s="30">
        <v>305048</v>
      </c>
      <c r="C10" s="30">
        <v>208006</v>
      </c>
      <c r="D10" s="30">
        <v>1528702</v>
      </c>
      <c r="E10" s="121">
        <v>2390490</v>
      </c>
      <c r="F10" s="30">
        <v>227002</v>
      </c>
      <c r="G10" s="30">
        <v>164306</v>
      </c>
      <c r="H10" s="30">
        <v>1210547</v>
      </c>
      <c r="I10" s="30">
        <v>1996439</v>
      </c>
      <c r="J10" s="46">
        <f>+F10/B10</f>
        <v>0.74415174005402429</v>
      </c>
      <c r="K10" s="46">
        <f>+G10/C10</f>
        <v>0.78990990644500636</v>
      </c>
      <c r="L10" s="46">
        <f>H10/D10</f>
        <v>0.79187899276641227</v>
      </c>
      <c r="M10" s="46">
        <f>+I10/E10</f>
        <v>0.83515890047647134</v>
      </c>
    </row>
    <row r="11" spans="1:13" s="4" customFormat="1" ht="12.75" x14ac:dyDescent="0.2">
      <c r="A11" s="119" t="s">
        <v>0</v>
      </c>
      <c r="B11" s="30">
        <v>888148</v>
      </c>
      <c r="C11" s="30">
        <v>389994</v>
      </c>
      <c r="D11" s="30">
        <v>1784914</v>
      </c>
      <c r="E11" s="121">
        <v>1672415</v>
      </c>
      <c r="F11" s="30">
        <v>786281</v>
      </c>
      <c r="G11" s="30">
        <v>323388</v>
      </c>
      <c r="H11" s="30">
        <v>1329499</v>
      </c>
      <c r="I11" s="30">
        <v>1416900</v>
      </c>
      <c r="J11" s="46">
        <f>+F11/B11</f>
        <v>0.88530402590559232</v>
      </c>
      <c r="K11" s="46">
        <f>+G11/C11</f>
        <v>0.82921275711934028</v>
      </c>
      <c r="L11" s="46">
        <f>H11/D11</f>
        <v>0.74485325343405906</v>
      </c>
      <c r="M11" s="46">
        <f>+I11/E11</f>
        <v>0.84721794530663741</v>
      </c>
    </row>
    <row r="12" spans="1:13" s="4" customFormat="1" ht="12.75" x14ac:dyDescent="0.2">
      <c r="A12" s="119" t="s">
        <v>94</v>
      </c>
      <c r="B12" s="30">
        <v>2625277</v>
      </c>
      <c r="C12" s="30">
        <v>721026</v>
      </c>
      <c r="D12" s="30">
        <v>849590</v>
      </c>
      <c r="E12" s="121">
        <v>1621954</v>
      </c>
      <c r="F12" s="30">
        <v>2010627</v>
      </c>
      <c r="G12" s="30">
        <v>535365</v>
      </c>
      <c r="H12" s="30">
        <v>605597</v>
      </c>
      <c r="I12" s="30">
        <v>1196003</v>
      </c>
      <c r="J12" s="46">
        <f>+F12/B12</f>
        <v>0.76587232509179026</v>
      </c>
      <c r="K12" s="46">
        <f>+G12/C12</f>
        <v>0.74250443118556053</v>
      </c>
      <c r="L12" s="46">
        <f>H12/D12</f>
        <v>0.7128108852505326</v>
      </c>
      <c r="M12" s="46">
        <f>+I12/E12</f>
        <v>0.73738404418374381</v>
      </c>
    </row>
    <row r="13" spans="1:13" s="4" customFormat="1" ht="12.75" x14ac:dyDescent="0.2">
      <c r="A13" s="119" t="s">
        <v>85</v>
      </c>
      <c r="B13" s="30">
        <v>678251</v>
      </c>
      <c r="C13" s="30">
        <v>335011</v>
      </c>
      <c r="D13" s="30">
        <v>1016266</v>
      </c>
      <c r="E13" s="121">
        <v>1377291</v>
      </c>
      <c r="F13" s="30">
        <v>571150</v>
      </c>
      <c r="G13" s="30">
        <v>260245</v>
      </c>
      <c r="H13" s="30">
        <v>746825</v>
      </c>
      <c r="I13" s="30">
        <v>1080265</v>
      </c>
      <c r="J13" s="46">
        <f>+F13/B13</f>
        <v>0.84209238172888801</v>
      </c>
      <c r="K13" s="46">
        <f>+G13/C13</f>
        <v>0.77682523857425578</v>
      </c>
      <c r="L13" s="46">
        <f>H13/D13</f>
        <v>0.73487157889765076</v>
      </c>
      <c r="M13" s="46">
        <f>+I13/E13</f>
        <v>0.78434041898189999</v>
      </c>
    </row>
    <row r="14" spans="1:13" s="4" customFormat="1" ht="12.75" x14ac:dyDescent="0.2">
      <c r="A14" s="119" t="s">
        <v>115</v>
      </c>
      <c r="B14" s="30">
        <v>351304</v>
      </c>
      <c r="C14" s="30">
        <v>144028</v>
      </c>
      <c r="D14" s="30">
        <v>519632</v>
      </c>
      <c r="E14" s="121">
        <v>984316</v>
      </c>
      <c r="F14" s="30">
        <v>246231</v>
      </c>
      <c r="G14" s="30">
        <v>102682</v>
      </c>
      <c r="H14" s="30">
        <v>329765</v>
      </c>
      <c r="I14" s="30">
        <v>715947</v>
      </c>
      <c r="J14" s="46">
        <f>+F14/B14</f>
        <v>0.7009057682235329</v>
      </c>
      <c r="K14" s="46">
        <f>+G14/C14</f>
        <v>0.71293081900741517</v>
      </c>
      <c r="L14" s="46">
        <f>H14/D14</f>
        <v>0.63461257197401233</v>
      </c>
      <c r="M14" s="46">
        <f>+I14/E14</f>
        <v>0.7273548332039711</v>
      </c>
    </row>
    <row r="15" spans="1:13" s="4" customFormat="1" ht="12.75" x14ac:dyDescent="0.2">
      <c r="A15" s="119" t="s">
        <v>67</v>
      </c>
      <c r="B15" s="30">
        <v>1208276</v>
      </c>
      <c r="C15" s="30">
        <v>250802</v>
      </c>
      <c r="D15" s="30">
        <v>327027</v>
      </c>
      <c r="E15" s="121">
        <v>653352</v>
      </c>
      <c r="F15" s="30">
        <v>934596</v>
      </c>
      <c r="G15" s="30">
        <v>168519</v>
      </c>
      <c r="H15" s="30">
        <v>194714</v>
      </c>
      <c r="I15" s="30">
        <v>502982</v>
      </c>
      <c r="J15" s="46">
        <f>+F15/B15</f>
        <v>0.77349545964663702</v>
      </c>
      <c r="K15" s="46">
        <f>+G15/C15</f>
        <v>0.67192047910303743</v>
      </c>
      <c r="L15" s="46">
        <f>H15/D15</f>
        <v>0.59540649548814017</v>
      </c>
      <c r="M15" s="46">
        <f>+I15/E15</f>
        <v>0.76984841249433689</v>
      </c>
    </row>
    <row r="16" spans="1:13" s="4" customFormat="1" ht="12.75" x14ac:dyDescent="0.2">
      <c r="A16" s="119" t="s">
        <v>69</v>
      </c>
      <c r="B16" s="30">
        <v>405627</v>
      </c>
      <c r="C16" s="30">
        <v>97835</v>
      </c>
      <c r="D16" s="30">
        <v>163368</v>
      </c>
      <c r="E16" s="121">
        <v>508416</v>
      </c>
      <c r="F16" s="30">
        <v>360834</v>
      </c>
      <c r="G16" s="30">
        <v>81284</v>
      </c>
      <c r="H16" s="30">
        <v>137682</v>
      </c>
      <c r="I16" s="30">
        <v>432609</v>
      </c>
      <c r="J16" s="46">
        <f>+F16/B16</f>
        <v>0.88957096051298357</v>
      </c>
      <c r="K16" s="46">
        <f>+G16/C16</f>
        <v>0.83082741350232536</v>
      </c>
      <c r="L16" s="46">
        <f>H16/D16</f>
        <v>0.84277214631996478</v>
      </c>
      <c r="M16" s="46">
        <f>+I16/E16</f>
        <v>0.85089572318731121</v>
      </c>
    </row>
    <row r="17" spans="1:13" s="4" customFormat="1" ht="12.75" x14ac:dyDescent="0.2">
      <c r="A17" s="119" t="s">
        <v>77</v>
      </c>
      <c r="B17" s="30">
        <v>395375</v>
      </c>
      <c r="C17" s="30">
        <v>115085</v>
      </c>
      <c r="D17" s="30">
        <v>238955</v>
      </c>
      <c r="E17" s="121">
        <v>429817</v>
      </c>
      <c r="F17" s="30">
        <v>329311</v>
      </c>
      <c r="G17" s="30">
        <v>92190</v>
      </c>
      <c r="H17" s="30">
        <v>146270</v>
      </c>
      <c r="I17" s="30">
        <v>339927</v>
      </c>
      <c r="J17" s="46">
        <f>+F17/B17</f>
        <v>0.8329079987353778</v>
      </c>
      <c r="K17" s="46">
        <f>+G17/C17</f>
        <v>0.80106008602337397</v>
      </c>
      <c r="L17" s="46">
        <f>H17/D17</f>
        <v>0.61212362160239375</v>
      </c>
      <c r="M17" s="46">
        <f>+I17/E17</f>
        <v>0.79086448418745647</v>
      </c>
    </row>
    <row r="18" spans="1:13" s="4" customFormat="1" ht="12.75" x14ac:dyDescent="0.2">
      <c r="A18" s="119" t="s">
        <v>27</v>
      </c>
      <c r="B18" s="30">
        <v>482018</v>
      </c>
      <c r="C18" s="30">
        <v>175300</v>
      </c>
      <c r="D18" s="30">
        <v>337138</v>
      </c>
      <c r="E18" s="121">
        <v>392572</v>
      </c>
      <c r="F18" s="30">
        <v>370258</v>
      </c>
      <c r="G18" s="30">
        <v>114302</v>
      </c>
      <c r="H18" s="30">
        <v>248283</v>
      </c>
      <c r="I18" s="30">
        <v>318911</v>
      </c>
      <c r="J18" s="46">
        <f>+F18/B18</f>
        <v>0.76814143870145923</v>
      </c>
      <c r="K18" s="46">
        <f>+G18/C18</f>
        <v>0.65203650884198516</v>
      </c>
      <c r="L18" s="46">
        <f>H18/D18</f>
        <v>0.73644323689409086</v>
      </c>
      <c r="M18" s="46">
        <f>+I18/E18</f>
        <v>0.81236308244092803</v>
      </c>
    </row>
    <row r="19" spans="1:13" s="4" customFormat="1" ht="12.75" x14ac:dyDescent="0.2">
      <c r="A19" s="119" t="s">
        <v>80</v>
      </c>
      <c r="B19" s="30">
        <v>486773</v>
      </c>
      <c r="C19" s="30">
        <v>121245</v>
      </c>
      <c r="D19" s="30">
        <v>170238</v>
      </c>
      <c r="E19" s="121">
        <v>369946</v>
      </c>
      <c r="F19" s="30">
        <v>399903</v>
      </c>
      <c r="G19" s="30">
        <v>99269</v>
      </c>
      <c r="H19" s="30">
        <v>113875</v>
      </c>
      <c r="I19" s="30">
        <v>292510</v>
      </c>
      <c r="J19" s="46">
        <f>+F19/B19</f>
        <v>0.82153899250780138</v>
      </c>
      <c r="K19" s="46">
        <f>+G19/C19</f>
        <v>0.81874716483153942</v>
      </c>
      <c r="L19" s="46">
        <f>H19/D19</f>
        <v>0.66891645813508149</v>
      </c>
      <c r="M19" s="46">
        <f>+I19/E19</f>
        <v>0.79068296454077081</v>
      </c>
    </row>
    <row r="20" spans="1:13" s="4" customFormat="1" ht="12.75" x14ac:dyDescent="0.2">
      <c r="A20" s="119" t="s">
        <v>19</v>
      </c>
      <c r="B20" s="30">
        <v>269952</v>
      </c>
      <c r="C20" s="30">
        <v>66982</v>
      </c>
      <c r="D20" s="30">
        <v>126244</v>
      </c>
      <c r="E20" s="121">
        <v>317904</v>
      </c>
      <c r="F20" s="30">
        <v>227354</v>
      </c>
      <c r="G20" s="30">
        <v>52173</v>
      </c>
      <c r="H20" s="30">
        <v>100782</v>
      </c>
      <c r="I20" s="30">
        <v>279445</v>
      </c>
      <c r="J20" s="46">
        <f>+F20/B20</f>
        <v>0.84220157657657657</v>
      </c>
      <c r="K20" s="46">
        <f>+G20/C20</f>
        <v>0.7789107521423666</v>
      </c>
      <c r="L20" s="46">
        <f>H20/D20</f>
        <v>0.7983112068692374</v>
      </c>
      <c r="M20" s="46">
        <f>+I20/E20</f>
        <v>0.87902322713775227</v>
      </c>
    </row>
    <row r="21" spans="1:13" s="4" customFormat="1" ht="12.75" x14ac:dyDescent="0.2">
      <c r="A21" s="119" t="s">
        <v>61</v>
      </c>
      <c r="B21" s="30">
        <v>184802</v>
      </c>
      <c r="C21" s="30">
        <v>121718</v>
      </c>
      <c r="D21" s="30">
        <v>335384</v>
      </c>
      <c r="E21" s="121">
        <v>315245</v>
      </c>
      <c r="F21" s="30">
        <v>165390</v>
      </c>
      <c r="G21" s="30">
        <v>86895</v>
      </c>
      <c r="H21" s="30">
        <v>212268</v>
      </c>
      <c r="I21" s="30">
        <v>264128</v>
      </c>
      <c r="J21" s="46">
        <f>+F21/B21</f>
        <v>0.89495784677654999</v>
      </c>
      <c r="K21" s="46">
        <f>+G21/C21</f>
        <v>0.71390427052695571</v>
      </c>
      <c r="L21" s="46">
        <f>H21/D21</f>
        <v>0.63291033561529475</v>
      </c>
      <c r="M21" s="46">
        <f>+I21/E21</f>
        <v>0.83784992624783894</v>
      </c>
    </row>
    <row r="22" spans="1:13" s="4" customFormat="1" ht="12.75" x14ac:dyDescent="0.2">
      <c r="A22" s="119" t="s">
        <v>70</v>
      </c>
      <c r="B22" s="30">
        <v>481230</v>
      </c>
      <c r="C22" s="30">
        <v>133484</v>
      </c>
      <c r="D22" s="30">
        <v>415052</v>
      </c>
      <c r="E22" s="121">
        <v>328408</v>
      </c>
      <c r="F22" s="30">
        <v>424336</v>
      </c>
      <c r="G22" s="30">
        <v>100748</v>
      </c>
      <c r="H22" s="30">
        <v>290359</v>
      </c>
      <c r="I22" s="30">
        <v>257313</v>
      </c>
      <c r="J22" s="46">
        <f>+F22/B22</f>
        <v>0.88177378800157924</v>
      </c>
      <c r="K22" s="46">
        <f>+G22/C22</f>
        <v>0.75475712444937226</v>
      </c>
      <c r="L22" s="46">
        <f>H22/D22</f>
        <v>0.69957258367626229</v>
      </c>
      <c r="M22" s="46">
        <f>+I22/E22</f>
        <v>0.78351623590168329</v>
      </c>
    </row>
    <row r="23" spans="1:13" s="4" customFormat="1" ht="12.75" x14ac:dyDescent="0.2">
      <c r="A23" s="119" t="s">
        <v>110</v>
      </c>
      <c r="B23" s="30">
        <v>337783</v>
      </c>
      <c r="C23" s="30">
        <v>96336</v>
      </c>
      <c r="D23" s="30">
        <v>228384</v>
      </c>
      <c r="E23" s="121">
        <v>285194</v>
      </c>
      <c r="F23" s="30">
        <v>286814</v>
      </c>
      <c r="G23" s="30">
        <v>79049</v>
      </c>
      <c r="H23" s="30">
        <v>166632</v>
      </c>
      <c r="I23" s="30">
        <v>234203</v>
      </c>
      <c r="J23" s="46">
        <f>+F23/B23</f>
        <v>0.84910726709159434</v>
      </c>
      <c r="K23" s="46">
        <f>+G23/C23</f>
        <v>0.82055514034213584</v>
      </c>
      <c r="L23" s="46">
        <f>H23/D23</f>
        <v>0.72961328289197147</v>
      </c>
      <c r="M23" s="46">
        <f>+I23/E23</f>
        <v>0.82120591597298676</v>
      </c>
    </row>
    <row r="24" spans="1:13" s="4" customFormat="1" ht="12.75" x14ac:dyDescent="0.2">
      <c r="A24" s="119" t="s">
        <v>114</v>
      </c>
      <c r="B24" s="30">
        <v>66788</v>
      </c>
      <c r="C24" s="30">
        <v>8740</v>
      </c>
      <c r="D24" s="30">
        <v>73320</v>
      </c>
      <c r="E24" s="121">
        <v>305312</v>
      </c>
      <c r="F24" s="30">
        <v>41173</v>
      </c>
      <c r="G24" s="30">
        <v>5994</v>
      </c>
      <c r="H24" s="30">
        <v>47914</v>
      </c>
      <c r="I24" s="30">
        <v>212075</v>
      </c>
      <c r="J24" s="46">
        <f>+F24/B24</f>
        <v>0.61647301910522845</v>
      </c>
      <c r="K24" s="46">
        <f>+G24/C24</f>
        <v>0.68581235697940501</v>
      </c>
      <c r="L24" s="46">
        <f>H24/D24</f>
        <v>0.65349154391707587</v>
      </c>
      <c r="M24" s="46">
        <f>+I24/E24</f>
        <v>0.69461730950634104</v>
      </c>
    </row>
    <row r="25" spans="1:13" s="4" customFormat="1" ht="12.75" x14ac:dyDescent="0.2">
      <c r="A25" s="119" t="s">
        <v>102</v>
      </c>
      <c r="B25" s="30">
        <v>71015</v>
      </c>
      <c r="C25" s="30">
        <v>7200</v>
      </c>
      <c r="D25" s="30">
        <v>135516</v>
      </c>
      <c r="E25" s="121">
        <v>230591</v>
      </c>
      <c r="F25" s="30">
        <v>54511</v>
      </c>
      <c r="G25" s="30">
        <v>3453</v>
      </c>
      <c r="H25" s="30">
        <v>103507</v>
      </c>
      <c r="I25" s="30">
        <v>190263</v>
      </c>
      <c r="J25" s="46">
        <f>+F25/B25</f>
        <v>0.76759839470534397</v>
      </c>
      <c r="K25" s="46">
        <f>+G25/C25</f>
        <v>0.47958333333333331</v>
      </c>
      <c r="L25" s="46">
        <f>H25/D25</f>
        <v>0.76379910859234335</v>
      </c>
      <c r="M25" s="46">
        <f>+I25/E25</f>
        <v>0.82511026015759503</v>
      </c>
    </row>
    <row r="26" spans="1:13" s="4" customFormat="1" ht="12.75" x14ac:dyDescent="0.2">
      <c r="A26" s="119" t="s">
        <v>556</v>
      </c>
      <c r="B26" s="120"/>
      <c r="C26" s="120"/>
      <c r="D26" s="120"/>
      <c r="E26" s="121">
        <v>280824</v>
      </c>
      <c r="F26" s="120"/>
      <c r="G26" s="120"/>
      <c r="H26" s="120"/>
      <c r="I26" s="30">
        <v>186724</v>
      </c>
      <c r="J26" s="46" t="e">
        <f>+F26/B26</f>
        <v>#DIV/0!</v>
      </c>
      <c r="K26" s="46" t="e">
        <f>+G26/C26</f>
        <v>#DIV/0!</v>
      </c>
      <c r="L26" s="46" t="e">
        <f>H26/D26</f>
        <v>#DIV/0!</v>
      </c>
      <c r="M26" s="46">
        <f>+I26/E26</f>
        <v>0.66491467965700934</v>
      </c>
    </row>
    <row r="27" spans="1:13" s="4" customFormat="1" ht="12.75" x14ac:dyDescent="0.2">
      <c r="A27" s="119" t="s">
        <v>134</v>
      </c>
      <c r="B27" s="120"/>
      <c r="C27" s="30">
        <v>33480</v>
      </c>
      <c r="D27" s="30">
        <v>93744</v>
      </c>
      <c r="E27" s="121">
        <v>286614</v>
      </c>
      <c r="F27" s="120"/>
      <c r="G27" s="30">
        <v>21616</v>
      </c>
      <c r="H27" s="30">
        <v>51040</v>
      </c>
      <c r="I27" s="30">
        <v>185229</v>
      </c>
      <c r="J27" s="46" t="e">
        <f>+F27/B27</f>
        <v>#DIV/0!</v>
      </c>
      <c r="K27" s="46">
        <f>+G27/C27</f>
        <v>0.64563918757467142</v>
      </c>
      <c r="L27" s="46">
        <f>H27/D27</f>
        <v>0.54446151220344774</v>
      </c>
      <c r="M27" s="46">
        <f>+I27/E27</f>
        <v>0.64626640708409222</v>
      </c>
    </row>
    <row r="28" spans="1:13" s="4" customFormat="1" ht="12.75" x14ac:dyDescent="0.2">
      <c r="A28" s="119" t="s">
        <v>148</v>
      </c>
      <c r="B28" s="120"/>
      <c r="C28" s="120"/>
      <c r="D28" s="30">
        <v>34965</v>
      </c>
      <c r="E28" s="121">
        <v>242371</v>
      </c>
      <c r="F28" s="120"/>
      <c r="G28" s="120"/>
      <c r="H28" s="30">
        <v>28654</v>
      </c>
      <c r="I28" s="30">
        <v>174415</v>
      </c>
      <c r="J28" s="46" t="e">
        <f>+F28/B28</f>
        <v>#DIV/0!</v>
      </c>
      <c r="K28" s="46" t="e">
        <f>+G28/C28</f>
        <v>#DIV/0!</v>
      </c>
      <c r="L28" s="46">
        <f>H28/D28</f>
        <v>0.81950521950521948</v>
      </c>
      <c r="M28" s="46">
        <f>+I28/E28</f>
        <v>0.71961992152526499</v>
      </c>
    </row>
    <row r="29" spans="1:13" s="4" customFormat="1" ht="12.75" x14ac:dyDescent="0.2">
      <c r="A29" s="119" t="s">
        <v>21</v>
      </c>
      <c r="B29" s="30">
        <v>199734</v>
      </c>
      <c r="C29" s="30">
        <v>54765</v>
      </c>
      <c r="D29" s="30">
        <v>72540</v>
      </c>
      <c r="E29" s="121">
        <v>193626</v>
      </c>
      <c r="F29" s="30">
        <v>177443</v>
      </c>
      <c r="G29" s="30">
        <v>36516</v>
      </c>
      <c r="H29" s="30">
        <v>56672</v>
      </c>
      <c r="I29" s="30">
        <v>174212</v>
      </c>
      <c r="J29" s="46">
        <f>+F29/B29</f>
        <v>0.88839656743468809</v>
      </c>
      <c r="K29" s="46">
        <f>+G29/C29</f>
        <v>0.66677622569159134</v>
      </c>
      <c r="L29" s="46">
        <f>H29/D29</f>
        <v>0.78125172318720704</v>
      </c>
      <c r="M29" s="46">
        <f>+I29/E29</f>
        <v>0.89973453978288043</v>
      </c>
    </row>
    <row r="30" spans="1:13" s="4" customFormat="1" ht="12.75" x14ac:dyDescent="0.2">
      <c r="A30" s="119" t="s">
        <v>71</v>
      </c>
      <c r="B30" s="30">
        <v>149976</v>
      </c>
      <c r="C30" s="30">
        <v>81784</v>
      </c>
      <c r="D30" s="30">
        <v>77340</v>
      </c>
      <c r="E30" s="121">
        <v>189272</v>
      </c>
      <c r="F30" s="30">
        <v>125227</v>
      </c>
      <c r="G30" s="30">
        <v>32375</v>
      </c>
      <c r="H30" s="30">
        <v>56565</v>
      </c>
      <c r="I30" s="30">
        <v>153560</v>
      </c>
      <c r="J30" s="46">
        <f>+F30/B30</f>
        <v>0.83498026350882804</v>
      </c>
      <c r="K30" s="46">
        <f>+G30/C30</f>
        <v>0.39585982588281327</v>
      </c>
      <c r="L30" s="46">
        <f>H30/D30</f>
        <v>0.73138091543832429</v>
      </c>
      <c r="M30" s="46">
        <f>+I30/E30</f>
        <v>0.81131915972779911</v>
      </c>
    </row>
    <row r="31" spans="1:13" s="4" customFormat="1" ht="12.75" x14ac:dyDescent="0.2">
      <c r="A31" s="119" t="s">
        <v>10</v>
      </c>
      <c r="B31" s="30">
        <v>196272</v>
      </c>
      <c r="C31" s="30">
        <v>52452</v>
      </c>
      <c r="D31" s="30">
        <v>17484</v>
      </c>
      <c r="E31" s="121">
        <v>146718</v>
      </c>
      <c r="F31" s="30">
        <v>162129</v>
      </c>
      <c r="G31" s="30">
        <v>40550</v>
      </c>
      <c r="H31" s="30">
        <v>7005</v>
      </c>
      <c r="I31" s="30">
        <v>123315</v>
      </c>
      <c r="J31" s="46">
        <f>+F31/B31</f>
        <v>0.82604243091220342</v>
      </c>
      <c r="K31" s="46">
        <f>+G31/C31</f>
        <v>0.77308777548997176</v>
      </c>
      <c r="L31" s="46">
        <f>H31/D31</f>
        <v>0.40065202470830474</v>
      </c>
      <c r="M31" s="46">
        <f>+I31/E31</f>
        <v>0.8404899194372879</v>
      </c>
    </row>
    <row r="32" spans="1:13" s="4" customFormat="1" ht="12.75" x14ac:dyDescent="0.2">
      <c r="A32" s="119" t="s">
        <v>100</v>
      </c>
      <c r="B32" s="30">
        <v>84278</v>
      </c>
      <c r="C32" s="30">
        <v>33653</v>
      </c>
      <c r="D32" s="30">
        <v>79277</v>
      </c>
      <c r="E32" s="121">
        <v>163355</v>
      </c>
      <c r="F32" s="30">
        <v>68177</v>
      </c>
      <c r="G32" s="30">
        <v>19105</v>
      </c>
      <c r="H32" s="30">
        <v>53284</v>
      </c>
      <c r="I32" s="30">
        <v>114581</v>
      </c>
      <c r="J32" s="46">
        <f>+F32/B32</f>
        <v>0.8089537008471962</v>
      </c>
      <c r="K32" s="46">
        <f>+G32/C32</f>
        <v>0.56770570231480111</v>
      </c>
      <c r="L32" s="46">
        <f>H32/D32</f>
        <v>0.67212432357430274</v>
      </c>
      <c r="M32" s="46">
        <f>+I32/E32</f>
        <v>0.70142328058522851</v>
      </c>
    </row>
    <row r="33" spans="1:13" s="4" customFormat="1" ht="12.75" x14ac:dyDescent="0.2">
      <c r="A33" s="119" t="s">
        <v>63</v>
      </c>
      <c r="B33" s="30">
        <v>192204</v>
      </c>
      <c r="C33" s="30">
        <v>37654</v>
      </c>
      <c r="D33" s="30">
        <v>105895</v>
      </c>
      <c r="E33" s="121">
        <v>118296</v>
      </c>
      <c r="F33" s="30">
        <v>171121</v>
      </c>
      <c r="G33" s="30">
        <v>31215</v>
      </c>
      <c r="H33" s="30">
        <v>56807</v>
      </c>
      <c r="I33" s="30">
        <v>89542</v>
      </c>
      <c r="J33" s="46">
        <f>+F33/B33</f>
        <v>0.89030925475016132</v>
      </c>
      <c r="K33" s="46">
        <f>+G33/C33</f>
        <v>0.82899559143782864</v>
      </c>
      <c r="L33" s="46">
        <f>H33/D33</f>
        <v>0.53644648000377737</v>
      </c>
      <c r="M33" s="46">
        <f>+I33/E33</f>
        <v>0.75693176438763776</v>
      </c>
    </row>
    <row r="34" spans="1:13" s="4" customFormat="1" ht="12.75" x14ac:dyDescent="0.2">
      <c r="A34" s="119" t="s">
        <v>101</v>
      </c>
      <c r="B34" s="30">
        <v>160667</v>
      </c>
      <c r="C34" s="30">
        <v>35802</v>
      </c>
      <c r="D34" s="30">
        <v>32424</v>
      </c>
      <c r="E34" s="121">
        <v>83112</v>
      </c>
      <c r="F34" s="30">
        <v>139789</v>
      </c>
      <c r="G34" s="30">
        <v>30257</v>
      </c>
      <c r="H34" s="30">
        <v>22746</v>
      </c>
      <c r="I34" s="30">
        <v>65673</v>
      </c>
      <c r="J34" s="46">
        <f>+F34/B34</f>
        <v>0.87005421150578521</v>
      </c>
      <c r="K34" s="46">
        <f>+G34/C34</f>
        <v>0.84512038433607062</v>
      </c>
      <c r="L34" s="46">
        <f>H34/D34</f>
        <v>0.70151739452257589</v>
      </c>
      <c r="M34" s="46">
        <f>+I34/E34</f>
        <v>0.79017470401386081</v>
      </c>
    </row>
    <row r="35" spans="1:13" s="4" customFormat="1" ht="12.75" x14ac:dyDescent="0.2">
      <c r="A35" s="119" t="s">
        <v>30</v>
      </c>
      <c r="B35" s="30">
        <v>115516</v>
      </c>
      <c r="C35" s="30">
        <v>22058</v>
      </c>
      <c r="D35" s="30">
        <v>27836</v>
      </c>
      <c r="E35" s="121">
        <v>80128</v>
      </c>
      <c r="F35" s="30">
        <v>79782</v>
      </c>
      <c r="G35" s="30">
        <v>16851</v>
      </c>
      <c r="H35" s="30">
        <v>17908</v>
      </c>
      <c r="I35" s="30">
        <v>63525</v>
      </c>
      <c r="J35" s="46">
        <f>+F35/B35</f>
        <v>0.69065757124554172</v>
      </c>
      <c r="K35" s="46">
        <f>+G35/C35</f>
        <v>0.76394052044609662</v>
      </c>
      <c r="L35" s="46">
        <f>H35/D35</f>
        <v>0.64333956028164963</v>
      </c>
      <c r="M35" s="46">
        <f>+I35/E35</f>
        <v>0.79279402955271561</v>
      </c>
    </row>
    <row r="36" spans="1:13" s="4" customFormat="1" ht="12.75" x14ac:dyDescent="0.2">
      <c r="A36" s="119" t="s">
        <v>81</v>
      </c>
      <c r="B36" s="30">
        <v>282341</v>
      </c>
      <c r="C36" s="30">
        <v>65760</v>
      </c>
      <c r="D36" s="120"/>
      <c r="E36" s="121">
        <v>80796</v>
      </c>
      <c r="F36" s="30">
        <v>217283</v>
      </c>
      <c r="G36" s="30">
        <v>49125</v>
      </c>
      <c r="H36" s="120"/>
      <c r="I36" s="30">
        <v>58618</v>
      </c>
      <c r="J36" s="46">
        <f>+F36/B36</f>
        <v>0.76957650500635755</v>
      </c>
      <c r="K36" s="46">
        <f>+G36/C36</f>
        <v>0.74703467153284675</v>
      </c>
      <c r="L36" s="46" t="e">
        <f>H36/D36</f>
        <v>#DIV/0!</v>
      </c>
      <c r="M36" s="46">
        <f>+I36/E36</f>
        <v>0.72550621317887021</v>
      </c>
    </row>
    <row r="37" spans="1:13" s="4" customFormat="1" ht="12.75" x14ac:dyDescent="0.2">
      <c r="A37" s="119" t="s">
        <v>604</v>
      </c>
      <c r="B37" s="120"/>
      <c r="C37" s="120"/>
      <c r="D37" s="120"/>
      <c r="E37" s="121">
        <v>73194</v>
      </c>
      <c r="F37" s="120"/>
      <c r="G37" s="120"/>
      <c r="H37" s="120"/>
      <c r="I37" s="30">
        <v>57350</v>
      </c>
      <c r="J37" s="46" t="e">
        <f>+F37/B37</f>
        <v>#DIV/0!</v>
      </c>
      <c r="K37" s="46" t="e">
        <f>+G37/C37</f>
        <v>#DIV/0!</v>
      </c>
      <c r="L37" s="46" t="e">
        <f>H37/D37</f>
        <v>#DIV/0!</v>
      </c>
      <c r="M37" s="46">
        <f>+I37/E37</f>
        <v>0.7835341694674427</v>
      </c>
    </row>
    <row r="38" spans="1:13" s="4" customFormat="1" ht="12.75" x14ac:dyDescent="0.2">
      <c r="A38" s="119" t="s">
        <v>140</v>
      </c>
      <c r="B38" s="120"/>
      <c r="C38" s="120"/>
      <c r="D38" s="30">
        <v>15252</v>
      </c>
      <c r="E38" s="121">
        <v>78864</v>
      </c>
      <c r="F38" s="120"/>
      <c r="G38" s="120"/>
      <c r="H38" s="30">
        <v>9079</v>
      </c>
      <c r="I38" s="30">
        <v>55813</v>
      </c>
      <c r="J38" s="46" t="e">
        <f>+F38/B38</f>
        <v>#DIV/0!</v>
      </c>
      <c r="K38" s="46" t="e">
        <f>+G38/C38</f>
        <v>#DIV/0!</v>
      </c>
      <c r="L38" s="46">
        <f>H38/D38</f>
        <v>0.5952661945974298</v>
      </c>
      <c r="M38" s="46">
        <f>+I38/E38</f>
        <v>0.70771201054980726</v>
      </c>
    </row>
    <row r="39" spans="1:13" s="4" customFormat="1" ht="12.75" x14ac:dyDescent="0.2">
      <c r="A39" s="119" t="s">
        <v>28</v>
      </c>
      <c r="B39" s="30">
        <v>132930</v>
      </c>
      <c r="C39" s="30">
        <v>21396</v>
      </c>
      <c r="D39" s="30">
        <v>348</v>
      </c>
      <c r="E39" s="121">
        <v>23678</v>
      </c>
      <c r="F39" s="30">
        <v>108309</v>
      </c>
      <c r="G39" s="30">
        <v>18643</v>
      </c>
      <c r="H39" s="30">
        <v>332</v>
      </c>
      <c r="I39" s="30">
        <v>20096</v>
      </c>
      <c r="J39" s="46">
        <f>+F39/B39</f>
        <v>0.81478221620401714</v>
      </c>
      <c r="K39" s="46">
        <f>+G39/C39</f>
        <v>0.87133108992335018</v>
      </c>
      <c r="L39" s="46">
        <f>H39/D39</f>
        <v>0.95402298850574707</v>
      </c>
      <c r="M39" s="46">
        <f>+I39/E39</f>
        <v>0.84872033110904632</v>
      </c>
    </row>
    <row r="40" spans="1:13" s="4" customFormat="1" ht="12.75" x14ac:dyDescent="0.2">
      <c r="A40" s="119" t="s">
        <v>566</v>
      </c>
      <c r="B40" s="120"/>
      <c r="C40" s="120"/>
      <c r="D40" s="120"/>
      <c r="E40" s="121">
        <v>24152</v>
      </c>
      <c r="F40" s="120"/>
      <c r="G40" s="120"/>
      <c r="H40" s="120"/>
      <c r="I40" s="30">
        <v>16639</v>
      </c>
      <c r="J40" s="46" t="e">
        <f>+F40/B40</f>
        <v>#DIV/0!</v>
      </c>
      <c r="K40" s="46" t="e">
        <f>+G40/C40</f>
        <v>#DIV/0!</v>
      </c>
      <c r="L40" s="46" t="e">
        <f>H40/D40</f>
        <v>#DIV/0!</v>
      </c>
      <c r="M40" s="46">
        <f>+I40/E40</f>
        <v>0.68892845313017559</v>
      </c>
    </row>
    <row r="41" spans="1:13" s="4" customFormat="1" ht="12.75" x14ac:dyDescent="0.2">
      <c r="A41" s="119" t="s">
        <v>603</v>
      </c>
      <c r="B41" s="120"/>
      <c r="C41" s="120"/>
      <c r="D41" s="120"/>
      <c r="E41" s="121">
        <v>41810</v>
      </c>
      <c r="F41" s="120"/>
      <c r="G41" s="120"/>
      <c r="H41" s="120"/>
      <c r="I41" s="30">
        <v>16352</v>
      </c>
      <c r="J41" s="46" t="e">
        <f>+F41/B41</f>
        <v>#DIV/0!</v>
      </c>
      <c r="K41" s="46" t="e">
        <f>+G41/C41</f>
        <v>#DIV/0!</v>
      </c>
      <c r="L41" s="46" t="e">
        <f>H41/D41</f>
        <v>#DIV/0!</v>
      </c>
      <c r="M41" s="46">
        <f>+I41/E41</f>
        <v>0.39110260703181055</v>
      </c>
    </row>
    <row r="42" spans="1:13" s="4" customFormat="1" ht="12.75" x14ac:dyDescent="0.2">
      <c r="A42" s="119" t="s">
        <v>108</v>
      </c>
      <c r="B42" s="30">
        <v>17404</v>
      </c>
      <c r="C42" s="30">
        <v>8688</v>
      </c>
      <c r="D42" s="30">
        <v>3582</v>
      </c>
      <c r="E42" s="121">
        <v>17512</v>
      </c>
      <c r="F42" s="30">
        <v>13096</v>
      </c>
      <c r="G42" s="30">
        <v>6938</v>
      </c>
      <c r="H42" s="30">
        <v>1874</v>
      </c>
      <c r="I42" s="30">
        <v>12015</v>
      </c>
      <c r="J42" s="46">
        <f>+F42/B42</f>
        <v>0.75247069639163411</v>
      </c>
      <c r="K42" s="46">
        <f>+G42/C42</f>
        <v>0.79857274401473299</v>
      </c>
      <c r="L42" s="46">
        <f>H42/D42</f>
        <v>0.52317141261864875</v>
      </c>
      <c r="M42" s="46">
        <f>+I42/E42</f>
        <v>0.68610095934216542</v>
      </c>
    </row>
    <row r="43" spans="1:13" s="4" customFormat="1" ht="12.75" x14ac:dyDescent="0.2">
      <c r="A43" s="119" t="s">
        <v>586</v>
      </c>
      <c r="B43" s="120"/>
      <c r="C43" s="120"/>
      <c r="D43" s="120"/>
      <c r="E43" s="121">
        <v>13600</v>
      </c>
      <c r="F43" s="120"/>
      <c r="G43" s="120"/>
      <c r="H43" s="120"/>
      <c r="I43" s="30">
        <v>9536</v>
      </c>
      <c r="J43" s="46" t="e">
        <f>+F43/B43</f>
        <v>#DIV/0!</v>
      </c>
      <c r="K43" s="46" t="e">
        <f>+G43/C43</f>
        <v>#DIV/0!</v>
      </c>
      <c r="L43" s="46" t="e">
        <f>H43/D43</f>
        <v>#DIV/0!</v>
      </c>
      <c r="M43" s="46">
        <f>+I43/E43</f>
        <v>0.70117647058823529</v>
      </c>
    </row>
    <row r="44" spans="1:13" s="4" customFormat="1" ht="12.75" x14ac:dyDescent="0.2">
      <c r="A44" s="119" t="s">
        <v>141</v>
      </c>
      <c r="B44" s="120"/>
      <c r="C44" s="120"/>
      <c r="D44" s="30">
        <v>4150</v>
      </c>
      <c r="E44" s="121">
        <v>12172</v>
      </c>
      <c r="F44" s="120"/>
      <c r="G44" s="120"/>
      <c r="H44" s="30">
        <v>2761</v>
      </c>
      <c r="I44" s="30">
        <v>5651</v>
      </c>
      <c r="J44" s="46" t="e">
        <f>+F44/B44</f>
        <v>#DIV/0!</v>
      </c>
      <c r="K44" s="46" t="e">
        <f>+G44/C44</f>
        <v>#DIV/0!</v>
      </c>
      <c r="L44" s="46">
        <f>H44/D44</f>
        <v>0.66530120481927713</v>
      </c>
      <c r="M44" s="46">
        <f>+I44/E44</f>
        <v>0.4642622412093329</v>
      </c>
    </row>
    <row r="45" spans="1:13" s="4" customFormat="1" ht="12.75" x14ac:dyDescent="0.2">
      <c r="A45" s="119" t="s">
        <v>26</v>
      </c>
      <c r="B45" s="30">
        <v>2497</v>
      </c>
      <c r="C45" s="30">
        <v>1035</v>
      </c>
      <c r="D45" s="30">
        <v>0</v>
      </c>
      <c r="E45" s="122"/>
      <c r="F45" s="30">
        <v>2353</v>
      </c>
      <c r="G45" s="30">
        <v>0</v>
      </c>
      <c r="H45" s="30">
        <v>0</v>
      </c>
      <c r="I45" s="120"/>
      <c r="J45" s="46">
        <f>+F45/B45</f>
        <v>0.94233079695634758</v>
      </c>
      <c r="K45" s="46">
        <f>+G45/C45</f>
        <v>0</v>
      </c>
      <c r="L45" s="46" t="e">
        <f>H45/D45</f>
        <v>#DIV/0!</v>
      </c>
      <c r="M45" s="46" t="e">
        <f>+I45/E45</f>
        <v>#DIV/0!</v>
      </c>
    </row>
    <row r="46" spans="1:13" s="4" customFormat="1" ht="12.75" x14ac:dyDescent="0.2">
      <c r="A46" s="119" t="s">
        <v>555</v>
      </c>
      <c r="B46" s="120"/>
      <c r="C46" s="30">
        <v>5380</v>
      </c>
      <c r="D46" s="120"/>
      <c r="E46" s="122"/>
      <c r="F46" s="120"/>
      <c r="G46" s="30">
        <v>2717</v>
      </c>
      <c r="H46" s="120"/>
      <c r="I46" s="120"/>
      <c r="J46" s="46" t="e">
        <f>+F46/B46</f>
        <v>#DIV/0!</v>
      </c>
      <c r="K46" s="46">
        <f>+G46/C46</f>
        <v>0.5050185873605948</v>
      </c>
      <c r="L46" s="46" t="e">
        <f>H46/D46</f>
        <v>#DIV/0!</v>
      </c>
      <c r="M46" s="46" t="e">
        <f>+I46/E46</f>
        <v>#DIV/0!</v>
      </c>
    </row>
    <row r="47" spans="1:13" s="4" customFormat="1" ht="12.75" x14ac:dyDescent="0.2">
      <c r="A47" s="119" t="s">
        <v>92</v>
      </c>
      <c r="B47" s="30">
        <v>307592</v>
      </c>
      <c r="C47" s="30">
        <v>11808</v>
      </c>
      <c r="D47" s="120"/>
      <c r="E47" s="122"/>
      <c r="F47" s="30">
        <v>189994</v>
      </c>
      <c r="G47" s="30">
        <v>6491</v>
      </c>
      <c r="H47" s="120"/>
      <c r="I47" s="120"/>
      <c r="J47" s="46">
        <f>+F47/B47</f>
        <v>0.61768186428775784</v>
      </c>
      <c r="K47" s="46">
        <f>+G47/C47</f>
        <v>0.54971205962059622</v>
      </c>
      <c r="L47" s="46" t="e">
        <f>H47/D47</f>
        <v>#DIV/0!</v>
      </c>
      <c r="M47" s="46" t="e">
        <f>+I47/E47</f>
        <v>#DIV/0!</v>
      </c>
    </row>
    <row r="48" spans="1:13" s="4" customFormat="1" ht="12.75" x14ac:dyDescent="0.2">
      <c r="A48" s="119" t="s">
        <v>132</v>
      </c>
      <c r="B48" s="30">
        <v>38</v>
      </c>
      <c r="C48" s="120"/>
      <c r="D48" s="120"/>
      <c r="E48" s="122"/>
      <c r="F48" s="30">
        <v>0</v>
      </c>
      <c r="G48" s="120"/>
      <c r="H48" s="120"/>
      <c r="I48" s="120"/>
      <c r="J48" s="46">
        <f>+F48/B48</f>
        <v>0</v>
      </c>
      <c r="K48" s="46" t="e">
        <f>+G48/C48</f>
        <v>#DIV/0!</v>
      </c>
      <c r="L48" s="46" t="e">
        <f>H48/D48</f>
        <v>#DIV/0!</v>
      </c>
      <c r="M48" s="46" t="e">
        <f>+I48/E48</f>
        <v>#DIV/0!</v>
      </c>
    </row>
    <row r="49" spans="1:13" s="4" customFormat="1" ht="12.75" x14ac:dyDescent="0.2">
      <c r="A49" s="119" t="s">
        <v>90</v>
      </c>
      <c r="B49" s="30">
        <v>26400</v>
      </c>
      <c r="C49" s="120"/>
      <c r="D49" s="120"/>
      <c r="E49" s="122"/>
      <c r="F49" s="30">
        <v>12127</v>
      </c>
      <c r="G49" s="120"/>
      <c r="H49" s="120"/>
      <c r="I49" s="120"/>
      <c r="J49" s="46">
        <f>+F49/B49</f>
        <v>0.4593560606060606</v>
      </c>
      <c r="K49" s="46" t="e">
        <f>+G49/C49</f>
        <v>#DIV/0!</v>
      </c>
      <c r="L49" s="46" t="e">
        <f>H49/D49</f>
        <v>#DIV/0!</v>
      </c>
      <c r="M49" s="46" t="e">
        <f>+I49/E49</f>
        <v>#DIV/0!</v>
      </c>
    </row>
    <row r="50" spans="1:13" s="4" customFormat="1" ht="12.75" x14ac:dyDescent="0.2">
      <c r="A50" s="119" t="s">
        <v>87</v>
      </c>
      <c r="B50" s="30">
        <v>35609</v>
      </c>
      <c r="C50" s="120"/>
      <c r="D50" s="120"/>
      <c r="E50" s="122"/>
      <c r="F50" s="30">
        <v>26070</v>
      </c>
      <c r="G50" s="120"/>
      <c r="H50" s="120"/>
      <c r="I50" s="120"/>
      <c r="J50" s="46">
        <f>+F50/B50</f>
        <v>0.73211828470330531</v>
      </c>
      <c r="K50" s="46" t="e">
        <f>+G50/C50</f>
        <v>#DIV/0!</v>
      </c>
      <c r="L50" s="46" t="e">
        <f>H50/D50</f>
        <v>#DIV/0!</v>
      </c>
      <c r="M50" s="46" t="e">
        <f>+I50/E50</f>
        <v>#DIV/0!</v>
      </c>
    </row>
    <row r="51" spans="1:13" s="4" customFormat="1" ht="12.75" x14ac:dyDescent="0.2">
      <c r="A51" s="119" t="s">
        <v>98</v>
      </c>
      <c r="B51" s="30">
        <v>42290</v>
      </c>
      <c r="C51" s="30">
        <v>3362</v>
      </c>
      <c r="D51" s="120"/>
      <c r="E51" s="122"/>
      <c r="F51" s="30">
        <v>31459</v>
      </c>
      <c r="G51" s="30">
        <v>2422</v>
      </c>
      <c r="H51" s="120"/>
      <c r="I51" s="120"/>
      <c r="J51" s="46">
        <f>+F51/B51</f>
        <v>0.74388744384015137</v>
      </c>
      <c r="K51" s="46">
        <f>+G51/C51</f>
        <v>0.72040452111838194</v>
      </c>
      <c r="L51" s="46" t="e">
        <f>H51/D51</f>
        <v>#DIV/0!</v>
      </c>
      <c r="M51" s="46" t="e">
        <f>+I51/E51</f>
        <v>#DIV/0!</v>
      </c>
    </row>
    <row r="52" spans="1:13" s="4" customFormat="1" ht="12.75" x14ac:dyDescent="0.2">
      <c r="A52" s="119" t="s">
        <v>23</v>
      </c>
      <c r="B52" s="30">
        <v>563816</v>
      </c>
      <c r="C52" s="30">
        <v>191346</v>
      </c>
      <c r="D52" s="120"/>
      <c r="E52" s="122"/>
      <c r="F52" s="30">
        <v>463828</v>
      </c>
      <c r="G52" s="30">
        <v>141443</v>
      </c>
      <c r="H52" s="120"/>
      <c r="I52" s="120"/>
      <c r="J52" s="46">
        <f>+F52/B52</f>
        <v>0.82265845595016818</v>
      </c>
      <c r="K52" s="46">
        <f>+G52/C52</f>
        <v>0.73920019232176271</v>
      </c>
      <c r="L52" s="46" t="e">
        <f>H52/D52</f>
        <v>#DIV/0!</v>
      </c>
      <c r="M52" s="46" t="e">
        <f>+I52/E52</f>
        <v>#DIV/0!</v>
      </c>
    </row>
    <row r="53" spans="1:13" s="4" customFormat="1" ht="12.75" x14ac:dyDescent="0.2">
      <c r="A53" s="119" t="s">
        <v>106</v>
      </c>
      <c r="B53" s="30">
        <v>493363</v>
      </c>
      <c r="C53" s="30">
        <v>83534</v>
      </c>
      <c r="D53" s="120"/>
      <c r="E53" s="122"/>
      <c r="F53" s="30">
        <v>402146</v>
      </c>
      <c r="G53" s="30">
        <v>68105</v>
      </c>
      <c r="H53" s="120"/>
      <c r="I53" s="120"/>
      <c r="J53" s="46">
        <f>+F53/B53</f>
        <v>0.81511179395293121</v>
      </c>
      <c r="K53" s="46">
        <f>+G53/C53</f>
        <v>0.81529676538894347</v>
      </c>
      <c r="L53" s="46" t="e">
        <f>H53/D53</f>
        <v>#DIV/0!</v>
      </c>
      <c r="M53" s="46" t="e">
        <f>+I53/E53</f>
        <v>#DIV/0!</v>
      </c>
    </row>
    <row r="54" spans="1:13" x14ac:dyDescent="0.25">
      <c r="A54" s="119" t="s">
        <v>145</v>
      </c>
      <c r="B54" s="120"/>
      <c r="C54" s="120"/>
      <c r="D54" s="30">
        <v>288</v>
      </c>
      <c r="E54" s="122"/>
      <c r="F54" s="120"/>
      <c r="G54" s="120"/>
      <c r="H54" s="30">
        <v>45</v>
      </c>
      <c r="I54" s="120"/>
      <c r="J54" s="46" t="e">
        <f>+F54/B54</f>
        <v>#DIV/0!</v>
      </c>
      <c r="K54" s="46" t="e">
        <f>+G54/C54</f>
        <v>#DIV/0!</v>
      </c>
      <c r="L54" s="46">
        <f>H54/D54</f>
        <v>0.15625</v>
      </c>
      <c r="M54" s="46" t="e">
        <f>+I54/E54</f>
        <v>#DIV/0!</v>
      </c>
    </row>
    <row r="55" spans="1:13" x14ac:dyDescent="0.25">
      <c r="A55" s="52" t="s">
        <v>240</v>
      </c>
      <c r="B55" s="44">
        <f>SUM(B9:B54)</f>
        <v>18872082</v>
      </c>
      <c r="C55" s="44">
        <f t="shared" ref="C55:I55" si="0">SUM(C9:C54)</f>
        <v>5512226</v>
      </c>
      <c r="D55" s="44">
        <f t="shared" si="0"/>
        <v>11182674</v>
      </c>
      <c r="E55" s="44">
        <f t="shared" si="0"/>
        <v>20756622</v>
      </c>
      <c r="F55" s="44">
        <f t="shared" si="0"/>
        <v>15490056</v>
      </c>
      <c r="G55" s="44">
        <f t="shared" si="0"/>
        <v>4136858</v>
      </c>
      <c r="H55" s="44">
        <f t="shared" si="0"/>
        <v>8196816</v>
      </c>
      <c r="I55" s="44">
        <f t="shared" si="0"/>
        <v>16587163</v>
      </c>
      <c r="J55" s="46">
        <f t="shared" ref="J55" si="1">+F55/B55</f>
        <v>0.82079210974178685</v>
      </c>
      <c r="K55" s="46">
        <f t="shared" ref="K55" si="2">+G55/C55</f>
        <v>0.75048773399349011</v>
      </c>
      <c r="L55" s="46">
        <f t="shared" ref="L55" si="3">H55/D55</f>
        <v>0.7329924846239817</v>
      </c>
      <c r="M55" s="46">
        <f>+I55/E55</f>
        <v>0.79912632219250324</v>
      </c>
    </row>
    <row r="56" spans="1:13" x14ac:dyDescent="0.25">
      <c r="A56" s="48"/>
      <c r="B56" s="48"/>
      <c r="C56" s="48"/>
      <c r="D56" s="48"/>
      <c r="E56" s="48"/>
      <c r="F56" s="48"/>
      <c r="G56" s="48"/>
      <c r="H56" s="48"/>
      <c r="I56" s="48"/>
      <c r="J56" s="49"/>
      <c r="K56" s="50"/>
      <c r="L56" s="50"/>
      <c r="M56" s="50"/>
    </row>
    <row r="58" spans="1:13" x14ac:dyDescent="0.25">
      <c r="A58" s="76" t="s">
        <v>515</v>
      </c>
      <c r="B58" s="79" t="s">
        <v>222</v>
      </c>
      <c r="C58" s="79"/>
      <c r="D58" s="79"/>
      <c r="E58" s="79"/>
      <c r="F58" s="79"/>
      <c r="G58" s="79"/>
      <c r="H58" s="79"/>
      <c r="I58" s="79"/>
      <c r="J58" s="79"/>
      <c r="K58" s="79"/>
      <c r="L58" s="79"/>
      <c r="M58" s="79"/>
    </row>
    <row r="59" spans="1:13" x14ac:dyDescent="0.25">
      <c r="A59" s="78"/>
      <c r="B59" s="79" t="s">
        <v>219</v>
      </c>
      <c r="C59" s="79"/>
      <c r="D59" s="79"/>
      <c r="E59" s="79"/>
      <c r="F59" s="79" t="s">
        <v>220</v>
      </c>
      <c r="G59" s="79"/>
      <c r="H59" s="79"/>
      <c r="I59" s="79"/>
      <c r="J59" s="80" t="s">
        <v>223</v>
      </c>
      <c r="K59" s="80"/>
      <c r="L59" s="80"/>
      <c r="M59" s="80"/>
    </row>
    <row r="60" spans="1:13" x14ac:dyDescent="0.25">
      <c r="A60" s="37" t="s">
        <v>241</v>
      </c>
      <c r="B60" s="51" t="s">
        <v>216</v>
      </c>
      <c r="C60" s="51" t="s">
        <v>217</v>
      </c>
      <c r="D60" s="51">
        <v>2021</v>
      </c>
      <c r="E60" s="51">
        <v>2022</v>
      </c>
      <c r="F60" s="51" t="s">
        <v>216</v>
      </c>
      <c r="G60" s="51" t="s">
        <v>217</v>
      </c>
      <c r="H60" s="51">
        <v>2021</v>
      </c>
      <c r="I60" s="51">
        <v>2022</v>
      </c>
      <c r="J60" s="36" t="s">
        <v>216</v>
      </c>
      <c r="K60" s="36" t="s">
        <v>217</v>
      </c>
      <c r="L60" s="36" t="s">
        <v>218</v>
      </c>
      <c r="M60" s="37">
        <v>2022</v>
      </c>
    </row>
    <row r="61" spans="1:13" s="4" customFormat="1" ht="12.75" x14ac:dyDescent="0.2">
      <c r="A61" s="119" t="s">
        <v>32</v>
      </c>
      <c r="B61" s="30">
        <v>18555121</v>
      </c>
      <c r="C61" s="30">
        <v>5697140</v>
      </c>
      <c r="D61" s="30">
        <v>11191405</v>
      </c>
      <c r="E61" s="30">
        <v>16994694</v>
      </c>
      <c r="F61" s="30">
        <v>15390954</v>
      </c>
      <c r="G61" s="30">
        <v>4380637</v>
      </c>
      <c r="H61" s="30">
        <v>9107411</v>
      </c>
      <c r="I61" s="30">
        <v>13652602</v>
      </c>
      <c r="J61" s="46">
        <f>+F61/B61</f>
        <v>0.8294720363181679</v>
      </c>
      <c r="K61" s="47">
        <f>G61/C61</f>
        <v>0.76891861530522332</v>
      </c>
      <c r="L61" s="47">
        <f>H61/D61</f>
        <v>0.81378620468118168</v>
      </c>
      <c r="M61" s="47">
        <f>I61/E61</f>
        <v>0.80334497343700328</v>
      </c>
    </row>
    <row r="62" spans="1:13" s="4" customFormat="1" ht="12.75" x14ac:dyDescent="0.2">
      <c r="A62" s="119" t="s">
        <v>28</v>
      </c>
      <c r="B62" s="30">
        <v>7099961</v>
      </c>
      <c r="C62" s="30">
        <v>2686631</v>
      </c>
      <c r="D62" s="30">
        <v>7404291</v>
      </c>
      <c r="E62" s="30">
        <v>10753474</v>
      </c>
      <c r="F62" s="30">
        <v>5892535</v>
      </c>
      <c r="G62" s="30">
        <v>2159419</v>
      </c>
      <c r="H62" s="30">
        <v>5889302</v>
      </c>
      <c r="I62" s="30">
        <v>8417053</v>
      </c>
      <c r="J62" s="46">
        <f>+F62/B62</f>
        <v>0.82993906586247446</v>
      </c>
      <c r="K62" s="47">
        <f>G62/C62</f>
        <v>0.8037646405479576</v>
      </c>
      <c r="L62" s="47">
        <f>H62/D62</f>
        <v>0.79539040267326067</v>
      </c>
      <c r="M62" s="47">
        <f>I62/E62</f>
        <v>0.78272872561927431</v>
      </c>
    </row>
    <row r="63" spans="1:13" s="4" customFormat="1" ht="12.75" x14ac:dyDescent="0.2">
      <c r="A63" s="119" t="s">
        <v>115</v>
      </c>
      <c r="B63" s="30">
        <v>5078580</v>
      </c>
      <c r="C63" s="30">
        <v>2232256</v>
      </c>
      <c r="D63" s="30">
        <v>6392204</v>
      </c>
      <c r="E63" s="30">
        <v>8923820</v>
      </c>
      <c r="F63" s="30">
        <v>4177218</v>
      </c>
      <c r="G63" s="30">
        <v>1808847</v>
      </c>
      <c r="H63" s="30">
        <v>5120368</v>
      </c>
      <c r="I63" s="30">
        <v>7149312</v>
      </c>
      <c r="J63" s="46">
        <f>+F63/B63</f>
        <v>0.82251692402206911</v>
      </c>
      <c r="K63" s="47">
        <f>G63/C63</f>
        <v>0.81032238237908194</v>
      </c>
      <c r="L63" s="47">
        <f>H63/D63</f>
        <v>0.80103325863817865</v>
      </c>
      <c r="M63" s="47">
        <f>I63/E63</f>
        <v>0.80114928360276205</v>
      </c>
    </row>
    <row r="64" spans="1:13" s="4" customFormat="1" ht="12.75" x14ac:dyDescent="0.2">
      <c r="A64" s="119" t="s">
        <v>513</v>
      </c>
      <c r="B64" s="30">
        <v>2084902</v>
      </c>
      <c r="C64" s="30">
        <v>1033170</v>
      </c>
      <c r="D64" s="30">
        <v>1853743</v>
      </c>
      <c r="E64" s="30">
        <v>2407528</v>
      </c>
      <c r="F64" s="30">
        <v>1553120</v>
      </c>
      <c r="G64" s="30">
        <v>699567</v>
      </c>
      <c r="H64" s="30">
        <v>1343006</v>
      </c>
      <c r="I64" s="30">
        <v>1774120</v>
      </c>
      <c r="J64" s="46">
        <f>+F64/B64</f>
        <v>0.74493669246803929</v>
      </c>
      <c r="K64" s="47">
        <f>G64/C64</f>
        <v>0.677107349226168</v>
      </c>
      <c r="L64" s="47">
        <f>H64/D64</f>
        <v>0.72448338307953153</v>
      </c>
      <c r="M64" s="47">
        <f>I64/E64</f>
        <v>0.73690524056210349</v>
      </c>
    </row>
    <row r="65" spans="1:13" s="4" customFormat="1" ht="12.75" x14ac:dyDescent="0.2">
      <c r="A65" s="119" t="s">
        <v>559</v>
      </c>
      <c r="B65" s="120"/>
      <c r="C65" s="120"/>
      <c r="D65" s="120"/>
      <c r="E65" s="30">
        <v>1830780</v>
      </c>
      <c r="F65" s="120"/>
      <c r="G65" s="120"/>
      <c r="H65" s="120"/>
      <c r="I65" s="30">
        <v>1451728</v>
      </c>
      <c r="J65" s="46" t="e">
        <f>+F65/B65</f>
        <v>#DIV/0!</v>
      </c>
      <c r="K65" s="47" t="e">
        <f>G65/C65</f>
        <v>#DIV/0!</v>
      </c>
      <c r="L65" s="47" t="e">
        <f>H65/D65</f>
        <v>#DIV/0!</v>
      </c>
      <c r="M65" s="47">
        <f>I65/E65</f>
        <v>0.79295600782180276</v>
      </c>
    </row>
    <row r="66" spans="1:13" s="4" customFormat="1" ht="12.75" x14ac:dyDescent="0.2">
      <c r="A66" s="119" t="s">
        <v>200</v>
      </c>
      <c r="B66" s="30">
        <v>1346896</v>
      </c>
      <c r="C66" s="30">
        <v>500442</v>
      </c>
      <c r="D66" s="30">
        <v>1020082</v>
      </c>
      <c r="E66" s="30">
        <v>1198797</v>
      </c>
      <c r="F66" s="30">
        <v>1136152</v>
      </c>
      <c r="G66" s="30">
        <v>413117</v>
      </c>
      <c r="H66" s="30">
        <v>888711</v>
      </c>
      <c r="I66" s="30">
        <v>1039879</v>
      </c>
      <c r="J66" s="46">
        <f>+F66/B66</f>
        <v>0.8435335764602464</v>
      </c>
      <c r="K66" s="47">
        <f>G66/C66</f>
        <v>0.82550425423925256</v>
      </c>
      <c r="L66" s="47">
        <f>H66/D66</f>
        <v>0.8712152552441863</v>
      </c>
      <c r="M66" s="47">
        <f>I66/E66</f>
        <v>0.86743543735928597</v>
      </c>
    </row>
    <row r="67" spans="1:13" s="4" customFormat="1" ht="12.75" x14ac:dyDescent="0.2">
      <c r="A67" s="119" t="s">
        <v>94</v>
      </c>
      <c r="B67" s="30">
        <v>462606</v>
      </c>
      <c r="C67" s="30">
        <v>239342</v>
      </c>
      <c r="D67" s="30">
        <v>998790</v>
      </c>
      <c r="E67" s="30">
        <v>1032620</v>
      </c>
      <c r="F67" s="30">
        <v>380453</v>
      </c>
      <c r="G67" s="30">
        <v>190746</v>
      </c>
      <c r="H67" s="30">
        <v>801440</v>
      </c>
      <c r="I67" s="30">
        <v>881048</v>
      </c>
      <c r="J67" s="46">
        <f>+F67/B67</f>
        <v>0.82241259300571112</v>
      </c>
      <c r="K67" s="47">
        <f>G67/C67</f>
        <v>0.79695999866300105</v>
      </c>
      <c r="L67" s="47">
        <f>H67/D67</f>
        <v>0.80241091720982394</v>
      </c>
      <c r="M67" s="47">
        <f>I67/E67</f>
        <v>0.85321609110805519</v>
      </c>
    </row>
    <row r="68" spans="1:13" s="4" customFormat="1" ht="12.75" x14ac:dyDescent="0.2">
      <c r="A68" s="119" t="s">
        <v>145</v>
      </c>
      <c r="B68" s="120"/>
      <c r="C68" s="30">
        <v>32256</v>
      </c>
      <c r="D68" s="30">
        <v>279936</v>
      </c>
      <c r="E68" s="30">
        <v>18432</v>
      </c>
      <c r="F68" s="120"/>
      <c r="G68" s="30">
        <v>18454</v>
      </c>
      <c r="H68" s="30">
        <v>183545</v>
      </c>
      <c r="I68" s="30">
        <v>13872</v>
      </c>
      <c r="J68" s="46" t="e">
        <f>+F68/B68</f>
        <v>#DIV/0!</v>
      </c>
      <c r="K68" s="47">
        <f>G68/C68</f>
        <v>0.57211061507936511</v>
      </c>
      <c r="L68" s="47">
        <f>H68/D68</f>
        <v>0.65566772405121165</v>
      </c>
      <c r="M68" s="47">
        <f>I68/E68</f>
        <v>0.75260416666666663</v>
      </c>
    </row>
    <row r="69" spans="1:13" s="4" customFormat="1" ht="12.75" x14ac:dyDescent="0.2">
      <c r="A69" s="119" t="s">
        <v>132</v>
      </c>
      <c r="B69" s="30">
        <v>32618</v>
      </c>
      <c r="C69" s="30">
        <v>18465</v>
      </c>
      <c r="D69" s="30">
        <v>13205</v>
      </c>
      <c r="E69" s="30">
        <v>11370</v>
      </c>
      <c r="F69" s="30">
        <v>21516</v>
      </c>
      <c r="G69" s="30">
        <v>9965</v>
      </c>
      <c r="H69" s="30">
        <v>5372</v>
      </c>
      <c r="I69" s="30">
        <v>5948</v>
      </c>
      <c r="J69" s="46">
        <f>+F69/B69</f>
        <v>0.65963578392298727</v>
      </c>
      <c r="K69" s="47">
        <f>G69/C69</f>
        <v>0.53966964527484429</v>
      </c>
      <c r="L69" s="47">
        <f>H69/D69</f>
        <v>0.40681560015145779</v>
      </c>
      <c r="M69" s="47">
        <f>I69/E69</f>
        <v>0.5231310466138962</v>
      </c>
    </row>
    <row r="70" spans="1:13" s="4" customFormat="1" ht="12.75" x14ac:dyDescent="0.2">
      <c r="A70" s="119" t="s">
        <v>154</v>
      </c>
      <c r="B70" s="30">
        <v>760</v>
      </c>
      <c r="C70" s="120"/>
      <c r="D70" s="120"/>
      <c r="E70" s="120"/>
      <c r="F70" s="30">
        <v>397</v>
      </c>
      <c r="G70" s="120"/>
      <c r="H70" s="120"/>
      <c r="I70" s="120"/>
      <c r="J70" s="46">
        <f>+F70/B70</f>
        <v>0.52236842105263159</v>
      </c>
      <c r="K70" s="47" t="e">
        <f>G70/C70</f>
        <v>#DIV/0!</v>
      </c>
      <c r="L70" s="47" t="e">
        <f>H70/D70</f>
        <v>#DIV/0!</v>
      </c>
      <c r="M70" s="47" t="e">
        <f>I70/E70</f>
        <v>#DIV/0!</v>
      </c>
    </row>
    <row r="71" spans="1:13" s="4" customFormat="1" ht="12.75" x14ac:dyDescent="0.2">
      <c r="A71" s="119" t="s">
        <v>514</v>
      </c>
      <c r="B71" s="30">
        <v>1210</v>
      </c>
      <c r="C71" s="120"/>
      <c r="D71" s="120"/>
      <c r="E71" s="120"/>
      <c r="F71" s="30">
        <v>403</v>
      </c>
      <c r="G71" s="120"/>
      <c r="H71" s="120"/>
      <c r="I71" s="120"/>
      <c r="J71" s="46">
        <f>+F71/B71</f>
        <v>0.33305785123966941</v>
      </c>
      <c r="K71" s="47" t="e">
        <f>G71/C71</f>
        <v>#DIV/0!</v>
      </c>
      <c r="L71" s="47" t="e">
        <f>H71/D71</f>
        <v>#DIV/0!</v>
      </c>
      <c r="M71" s="47" t="e">
        <f>I71/E71</f>
        <v>#DIV/0!</v>
      </c>
    </row>
    <row r="72" spans="1:13" s="4" customFormat="1" ht="12.75" x14ac:dyDescent="0.2">
      <c r="A72" s="119" t="s">
        <v>179</v>
      </c>
      <c r="B72" s="30">
        <v>56971</v>
      </c>
      <c r="C72" s="120"/>
      <c r="D72" s="120"/>
      <c r="E72" s="120"/>
      <c r="F72" s="30">
        <v>43129</v>
      </c>
      <c r="G72" s="120"/>
      <c r="H72" s="120"/>
      <c r="I72" s="120"/>
      <c r="J72" s="46">
        <f>+F72/B72</f>
        <v>0.75703428059890121</v>
      </c>
      <c r="K72" s="47" t="e">
        <f>G72/C72</f>
        <v>#DIV/0!</v>
      </c>
      <c r="L72" s="47" t="e">
        <f>H72/D72</f>
        <v>#DIV/0!</v>
      </c>
      <c r="M72" s="47" t="e">
        <f>I72/E72</f>
        <v>#DIV/0!</v>
      </c>
    </row>
    <row r="73" spans="1:13" x14ac:dyDescent="0.25">
      <c r="A73" s="52" t="s">
        <v>240</v>
      </c>
      <c r="B73" s="58">
        <f t="shared" ref="B73:H73" si="4">SUM(B61:B72)</f>
        <v>34719625</v>
      </c>
      <c r="C73" s="58">
        <f t="shared" si="4"/>
        <v>12439702</v>
      </c>
      <c r="D73" s="58">
        <f t="shared" si="4"/>
        <v>29153656</v>
      </c>
      <c r="E73" s="58">
        <f t="shared" si="4"/>
        <v>43171515</v>
      </c>
      <c r="F73" s="58">
        <f t="shared" si="4"/>
        <v>28595877</v>
      </c>
      <c r="G73" s="58">
        <f t="shared" si="4"/>
        <v>9680752</v>
      </c>
      <c r="H73" s="58">
        <f t="shared" si="4"/>
        <v>23339155</v>
      </c>
      <c r="I73" s="58">
        <f>SUM(I61:I72)</f>
        <v>34385562</v>
      </c>
      <c r="J73" s="59">
        <f t="shared" ref="J73" si="5">+F73/B73</f>
        <v>0.82362286459027134</v>
      </c>
      <c r="K73" s="59">
        <f t="shared" ref="K73:M73" si="6">+G73/C73</f>
        <v>0.7782141404995071</v>
      </c>
      <c r="L73" s="59">
        <f>+H73/D73</f>
        <v>0.80055671233823988</v>
      </c>
      <c r="M73" s="59">
        <f t="shared" si="6"/>
        <v>0.79648726712509399</v>
      </c>
    </row>
  </sheetData>
  <sortState xmlns:xlrd2="http://schemas.microsoft.com/office/spreadsheetml/2017/richdata2" ref="A61:M72">
    <sortCondition descending="1" ref="I61:I72"/>
  </sortState>
  <mergeCells count="10">
    <mergeCell ref="B59:E59"/>
    <mergeCell ref="F59:I59"/>
    <mergeCell ref="J59:M59"/>
    <mergeCell ref="A6:A7"/>
    <mergeCell ref="A58:A59"/>
    <mergeCell ref="B7:E7"/>
    <mergeCell ref="F7:I7"/>
    <mergeCell ref="J7:M7"/>
    <mergeCell ref="B6:M6"/>
    <mergeCell ref="B58:M58"/>
  </mergeCells>
  <pageMargins left="0.7" right="0.7" top="0.75" bottom="0.75" header="0.3" footer="0.3"/>
  <pageSetup orientation="portrait" r:id="rId1"/>
  <ignoredErrors>
    <ignoredError sqref="B8:D8 B60 F60 J60:L60 F8:H8 J8:L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98"/>
  <sheetViews>
    <sheetView zoomScaleNormal="100" workbookViewId="0">
      <selection activeCell="Q102" sqref="Q102"/>
    </sheetView>
  </sheetViews>
  <sheetFormatPr baseColWidth="10" defaultRowHeight="15" x14ac:dyDescent="0.25"/>
  <cols>
    <col min="1" max="1" width="21.7109375" customWidth="1"/>
    <col min="2" max="2" width="55.28515625" customWidth="1"/>
    <col min="3" max="3" width="9.85546875" customWidth="1"/>
    <col min="4" max="5" width="7.85546875" bestFit="1" customWidth="1"/>
    <col min="6" max="6" width="10" bestFit="1" customWidth="1"/>
    <col min="7" max="9" width="12.85546875" bestFit="1" customWidth="1"/>
    <col min="10" max="12" width="12.7109375" bestFit="1" customWidth="1"/>
    <col min="13" max="13" width="12.28515625" bestFit="1" customWidth="1"/>
    <col min="14" max="14" width="11.28515625" bestFit="1" customWidth="1"/>
    <col min="15" max="15" width="12.140625" bestFit="1" customWidth="1"/>
    <col min="16" max="16" width="13.140625" bestFit="1" customWidth="1"/>
    <col min="17" max="17" width="12.140625" bestFit="1" customWidth="1"/>
    <col min="18" max="18" width="9.7109375" bestFit="1" customWidth="1"/>
  </cols>
  <sheetData>
    <row r="1" spans="1:18" s="2" customFormat="1" ht="15.75" customHeight="1" x14ac:dyDescent="0.25">
      <c r="A1" s="1" t="s">
        <v>536</v>
      </c>
      <c r="B1" s="1" t="s">
        <v>534</v>
      </c>
      <c r="C1" s="1"/>
      <c r="D1" s="1"/>
      <c r="E1" s="1"/>
      <c r="F1" s="1"/>
      <c r="G1" s="1"/>
      <c r="H1" s="1"/>
      <c r="I1" s="1"/>
      <c r="J1" s="1"/>
      <c r="M1" s="3"/>
    </row>
    <row r="2" spans="1:18" s="2" customFormat="1" ht="15.75" customHeight="1" x14ac:dyDescent="0.25">
      <c r="A2" s="1" t="s">
        <v>532</v>
      </c>
      <c r="B2" s="1" t="s">
        <v>611</v>
      </c>
      <c r="C2" s="1"/>
      <c r="D2" s="1"/>
      <c r="E2" s="1"/>
      <c r="F2" s="1"/>
      <c r="G2" s="1"/>
      <c r="H2" s="1"/>
      <c r="I2" s="1"/>
      <c r="J2" s="1"/>
      <c r="M2" s="3"/>
    </row>
    <row r="3" spans="1:18" s="2" customFormat="1" ht="15.75" customHeight="1" x14ac:dyDescent="0.25">
      <c r="A3" s="1" t="s">
        <v>530</v>
      </c>
      <c r="B3" s="1" t="s">
        <v>531</v>
      </c>
      <c r="C3" s="1"/>
      <c r="D3" s="1"/>
      <c r="E3" s="1"/>
      <c r="F3" s="1"/>
      <c r="G3" s="1"/>
      <c r="H3" s="1"/>
      <c r="I3" s="1"/>
      <c r="J3" s="1"/>
      <c r="M3" s="3"/>
    </row>
    <row r="4" spans="1:18" s="2" customFormat="1" ht="15.75" customHeight="1" x14ac:dyDescent="0.25">
      <c r="A4" s="1" t="s">
        <v>602</v>
      </c>
      <c r="B4" s="21" t="s">
        <v>612</v>
      </c>
      <c r="C4" s="1"/>
      <c r="D4" s="1"/>
      <c r="E4" s="1"/>
      <c r="F4" s="1"/>
      <c r="G4" s="1"/>
      <c r="H4" s="1"/>
      <c r="I4" s="1"/>
      <c r="J4" s="1"/>
      <c r="M4" s="3"/>
    </row>
    <row r="6" spans="1:18" ht="28.5" customHeight="1" x14ac:dyDescent="0.25">
      <c r="A6" s="85" t="s">
        <v>515</v>
      </c>
      <c r="B6" s="86"/>
      <c r="C6" s="82" t="s">
        <v>221</v>
      </c>
      <c r="D6" s="83"/>
      <c r="E6" s="83"/>
      <c r="F6" s="83"/>
      <c r="G6" s="83"/>
      <c r="H6" s="83"/>
      <c r="I6" s="83"/>
      <c r="J6" s="83"/>
      <c r="K6" s="83"/>
      <c r="L6" s="83"/>
      <c r="M6" s="83"/>
      <c r="N6" s="83"/>
      <c r="O6" s="83"/>
      <c r="P6" s="83"/>
      <c r="Q6" s="83"/>
      <c r="R6" s="84"/>
    </row>
    <row r="7" spans="1:18" x14ac:dyDescent="0.25">
      <c r="A7" s="87"/>
      <c r="B7" s="88"/>
      <c r="C7" s="93" t="s">
        <v>547</v>
      </c>
      <c r="D7" s="93"/>
      <c r="E7" s="93"/>
      <c r="F7" s="93"/>
      <c r="G7" s="93" t="s">
        <v>548</v>
      </c>
      <c r="H7" s="93"/>
      <c r="I7" s="93"/>
      <c r="J7" s="93"/>
      <c r="K7" s="93" t="s">
        <v>549</v>
      </c>
      <c r="L7" s="93"/>
      <c r="M7" s="93"/>
      <c r="N7" s="93"/>
      <c r="O7" s="94" t="s">
        <v>223</v>
      </c>
      <c r="P7" s="94"/>
      <c r="Q7" s="94"/>
      <c r="R7" s="94"/>
    </row>
    <row r="8" spans="1:18" x14ac:dyDescent="0.25">
      <c r="A8" s="51" t="s">
        <v>507</v>
      </c>
      <c r="B8" s="51" t="s">
        <v>515</v>
      </c>
      <c r="C8" s="51" t="s">
        <v>216</v>
      </c>
      <c r="D8" s="51" t="s">
        <v>217</v>
      </c>
      <c r="E8" s="51" t="s">
        <v>218</v>
      </c>
      <c r="F8" s="51">
        <v>2022</v>
      </c>
      <c r="G8" s="51" t="s">
        <v>216</v>
      </c>
      <c r="H8" s="51" t="s">
        <v>217</v>
      </c>
      <c r="I8" s="51" t="s">
        <v>218</v>
      </c>
      <c r="J8" s="51">
        <v>2022</v>
      </c>
      <c r="K8" s="51" t="s">
        <v>216</v>
      </c>
      <c r="L8" s="51" t="s">
        <v>217</v>
      </c>
      <c r="M8" s="51" t="s">
        <v>218</v>
      </c>
      <c r="N8" s="51">
        <v>2022</v>
      </c>
      <c r="O8" s="51" t="s">
        <v>216</v>
      </c>
      <c r="P8" s="51" t="s">
        <v>217</v>
      </c>
      <c r="Q8" s="51" t="s">
        <v>218</v>
      </c>
      <c r="R8" s="51">
        <v>2022</v>
      </c>
    </row>
    <row r="9" spans="1:18" s="27" customFormat="1" ht="12" x14ac:dyDescent="0.2">
      <c r="A9" s="118" t="s">
        <v>386</v>
      </c>
      <c r="B9" s="119" t="s">
        <v>104</v>
      </c>
      <c r="C9" s="30">
        <v>3923</v>
      </c>
      <c r="D9" s="30">
        <v>4403</v>
      </c>
      <c r="E9" s="30">
        <v>4393</v>
      </c>
      <c r="F9" s="121">
        <v>5204</v>
      </c>
      <c r="G9" s="30">
        <v>266837500</v>
      </c>
      <c r="H9" s="30">
        <v>300630400</v>
      </c>
      <c r="I9" s="30">
        <v>300481200</v>
      </c>
      <c r="J9" s="30">
        <v>333994700</v>
      </c>
      <c r="K9" s="30">
        <v>168627917</v>
      </c>
      <c r="L9" s="30">
        <v>196999864</v>
      </c>
      <c r="M9" s="30">
        <v>201175002</v>
      </c>
      <c r="N9" s="30">
        <v>226892874</v>
      </c>
      <c r="O9" s="46">
        <f>+K9/G9</f>
        <v>0.63194984587998315</v>
      </c>
      <c r="P9" s="46">
        <f>+L9/H9</f>
        <v>0.65528923222668101</v>
      </c>
      <c r="Q9" s="46">
        <f>+M9/I9</f>
        <v>0.66950944684725699</v>
      </c>
      <c r="R9" s="46">
        <f>+N9/J9</f>
        <v>0.67933076183544228</v>
      </c>
    </row>
    <row r="10" spans="1:18" s="27" customFormat="1" ht="12" x14ac:dyDescent="0.2">
      <c r="A10" s="118" t="s">
        <v>357</v>
      </c>
      <c r="B10" s="119" t="s">
        <v>76</v>
      </c>
      <c r="C10" s="30">
        <v>794</v>
      </c>
      <c r="D10" s="30">
        <v>1004</v>
      </c>
      <c r="E10" s="30">
        <v>1572</v>
      </c>
      <c r="F10" s="121">
        <v>2604</v>
      </c>
      <c r="G10" s="30">
        <v>42876000</v>
      </c>
      <c r="H10" s="30">
        <v>54216000</v>
      </c>
      <c r="I10" s="30">
        <v>84739000</v>
      </c>
      <c r="J10" s="30">
        <v>140622420</v>
      </c>
      <c r="K10" s="30">
        <v>29805962</v>
      </c>
      <c r="L10" s="30">
        <v>38694166</v>
      </c>
      <c r="M10" s="123">
        <v>59724693.299999997</v>
      </c>
      <c r="N10" s="30">
        <v>96525708</v>
      </c>
      <c r="O10" s="46">
        <f>+K10/G10</f>
        <v>0.69516657337438192</v>
      </c>
      <c r="P10" s="46">
        <f>+L10/H10</f>
        <v>0.71370381437214103</v>
      </c>
      <c r="Q10" s="46">
        <f>+M10/I10</f>
        <v>0.70480762458844215</v>
      </c>
      <c r="R10" s="46">
        <f>+N10/J10</f>
        <v>0.68641762814208429</v>
      </c>
    </row>
    <row r="11" spans="1:18" s="27" customFormat="1" ht="12" x14ac:dyDescent="0.2">
      <c r="A11" s="118" t="s">
        <v>314</v>
      </c>
      <c r="B11" s="119" t="s">
        <v>32</v>
      </c>
      <c r="C11" s="30">
        <v>37623</v>
      </c>
      <c r="D11" s="30">
        <v>10283</v>
      </c>
      <c r="E11" s="30">
        <v>14606</v>
      </c>
      <c r="F11" s="121">
        <v>37567</v>
      </c>
      <c r="G11" s="30">
        <v>184694218</v>
      </c>
      <c r="H11" s="30">
        <v>52871760</v>
      </c>
      <c r="I11" s="30">
        <v>65837608</v>
      </c>
      <c r="J11" s="30">
        <v>154307663</v>
      </c>
      <c r="K11" s="30">
        <v>82689893</v>
      </c>
      <c r="L11" s="30">
        <v>21838298</v>
      </c>
      <c r="M11" s="30">
        <v>22986787</v>
      </c>
      <c r="N11" s="30">
        <v>52273678</v>
      </c>
      <c r="O11" s="46">
        <f>+K11/G11</f>
        <v>0.44771240754272013</v>
      </c>
      <c r="P11" s="46">
        <f>+L11/H11</f>
        <v>0.41304276611938018</v>
      </c>
      <c r="Q11" s="46">
        <f>+M11/I11</f>
        <v>0.34914371433421459</v>
      </c>
      <c r="R11" s="46">
        <f>+N11/J11</f>
        <v>0.3387626834838397</v>
      </c>
    </row>
    <row r="12" spans="1:18" s="27" customFormat="1" ht="12" x14ac:dyDescent="0.2">
      <c r="A12" s="118" t="s">
        <v>413</v>
      </c>
      <c r="B12" s="119" t="s">
        <v>26</v>
      </c>
      <c r="C12" s="30">
        <v>202</v>
      </c>
      <c r="D12" s="30">
        <v>593</v>
      </c>
      <c r="E12" s="30">
        <v>656</v>
      </c>
      <c r="F12" s="121">
        <v>576</v>
      </c>
      <c r="G12" s="30">
        <v>24846000</v>
      </c>
      <c r="H12" s="30">
        <v>74235000</v>
      </c>
      <c r="I12" s="30">
        <v>81951600</v>
      </c>
      <c r="J12" s="30">
        <v>72351600</v>
      </c>
      <c r="K12" s="30">
        <v>17712122</v>
      </c>
      <c r="L12" s="30">
        <v>50333760</v>
      </c>
      <c r="M12" s="30">
        <v>58504472</v>
      </c>
      <c r="N12" s="30">
        <v>47567350</v>
      </c>
      <c r="O12" s="46">
        <f>+K12/G12</f>
        <v>0.71287619737583519</v>
      </c>
      <c r="P12" s="46">
        <f>+L12/H12</f>
        <v>0.67803273388563345</v>
      </c>
      <c r="Q12" s="46">
        <f>+M12/I12</f>
        <v>0.71389054027011067</v>
      </c>
      <c r="R12" s="46">
        <f>+N12/J12</f>
        <v>0.6574471055235821</v>
      </c>
    </row>
    <row r="13" spans="1:18" s="27" customFormat="1" ht="12" x14ac:dyDescent="0.2">
      <c r="A13" s="118" t="s">
        <v>395</v>
      </c>
      <c r="B13" s="119" t="s">
        <v>112</v>
      </c>
      <c r="C13" s="30">
        <v>1530</v>
      </c>
      <c r="D13" s="30">
        <v>1226</v>
      </c>
      <c r="E13" s="30">
        <v>1255</v>
      </c>
      <c r="F13" s="121">
        <v>1190</v>
      </c>
      <c r="G13" s="30">
        <v>85974000</v>
      </c>
      <c r="H13" s="30">
        <v>74711000</v>
      </c>
      <c r="I13" s="30">
        <v>75980000</v>
      </c>
      <c r="J13" s="30">
        <v>73388000</v>
      </c>
      <c r="K13" s="30">
        <v>46749524</v>
      </c>
      <c r="L13" s="30">
        <v>37468233</v>
      </c>
      <c r="M13" s="30">
        <v>43012130</v>
      </c>
      <c r="N13" s="30">
        <v>41071436</v>
      </c>
      <c r="O13" s="46">
        <f>+K13/G13</f>
        <v>0.54376350989834132</v>
      </c>
      <c r="P13" s="46">
        <f>+L13/H13</f>
        <v>0.50150892104241673</v>
      </c>
      <c r="Q13" s="46">
        <f>+M13/I13</f>
        <v>0.56609805211897868</v>
      </c>
      <c r="R13" s="46">
        <f>+N13/J13</f>
        <v>0.55964784433422354</v>
      </c>
    </row>
    <row r="14" spans="1:18" s="27" customFormat="1" ht="12" x14ac:dyDescent="0.2">
      <c r="A14" s="118" t="s">
        <v>296</v>
      </c>
      <c r="B14" s="119" t="s">
        <v>12</v>
      </c>
      <c r="C14" s="30">
        <v>737</v>
      </c>
      <c r="D14" s="30">
        <v>742</v>
      </c>
      <c r="E14" s="30">
        <v>1249</v>
      </c>
      <c r="F14" s="121">
        <v>1545</v>
      </c>
      <c r="G14" s="30">
        <v>7386062</v>
      </c>
      <c r="H14" s="30">
        <v>8246754</v>
      </c>
      <c r="I14" s="30">
        <v>15065895</v>
      </c>
      <c r="J14" s="30">
        <v>18082435</v>
      </c>
      <c r="K14" s="30">
        <v>7312362</v>
      </c>
      <c r="L14" s="30">
        <v>8172554</v>
      </c>
      <c r="M14" s="30">
        <v>14940995</v>
      </c>
      <c r="N14" s="30">
        <v>17927935</v>
      </c>
      <c r="O14" s="46">
        <f>+K14/G14</f>
        <v>0.99002174636497775</v>
      </c>
      <c r="P14" s="46">
        <f>+L14/H14</f>
        <v>0.99100252050685644</v>
      </c>
      <c r="Q14" s="46">
        <f>+M14/I14</f>
        <v>0.99170975239107928</v>
      </c>
      <c r="R14" s="46">
        <f>+N14/J14</f>
        <v>0.99145579674418849</v>
      </c>
    </row>
    <row r="15" spans="1:18" s="27" customFormat="1" ht="12" x14ac:dyDescent="0.2">
      <c r="A15" s="118" t="s">
        <v>359</v>
      </c>
      <c r="B15" s="119" t="s">
        <v>77</v>
      </c>
      <c r="C15" s="30">
        <v>1449</v>
      </c>
      <c r="D15" s="30">
        <v>471</v>
      </c>
      <c r="E15" s="30">
        <v>1013</v>
      </c>
      <c r="F15" s="121">
        <v>1726</v>
      </c>
      <c r="G15" s="30">
        <v>66118620</v>
      </c>
      <c r="H15" s="30">
        <v>21281312</v>
      </c>
      <c r="I15" s="30">
        <v>44124380</v>
      </c>
      <c r="J15" s="30">
        <v>71401646</v>
      </c>
      <c r="K15" s="30">
        <v>10871277</v>
      </c>
      <c r="L15" s="30">
        <v>5169557</v>
      </c>
      <c r="M15" s="30">
        <v>13374619</v>
      </c>
      <c r="N15" s="30">
        <v>17914729</v>
      </c>
      <c r="O15" s="46">
        <f>+K15/G15</f>
        <v>0.16442080914574442</v>
      </c>
      <c r="P15" s="46">
        <f>+L15/H15</f>
        <v>0.24291533341553379</v>
      </c>
      <c r="Q15" s="46">
        <f>+M15/I15</f>
        <v>0.30311177176880444</v>
      </c>
      <c r="R15" s="46">
        <f>+N15/J15</f>
        <v>0.25090078455614312</v>
      </c>
    </row>
    <row r="16" spans="1:18" s="27" customFormat="1" ht="12" x14ac:dyDescent="0.2">
      <c r="A16" s="118" t="s">
        <v>347</v>
      </c>
      <c r="B16" s="119" t="s">
        <v>65</v>
      </c>
      <c r="C16" s="30">
        <v>623</v>
      </c>
      <c r="D16" s="30">
        <v>543</v>
      </c>
      <c r="E16" s="30">
        <v>651</v>
      </c>
      <c r="F16" s="121">
        <v>663</v>
      </c>
      <c r="G16" s="30">
        <v>26711956</v>
      </c>
      <c r="H16" s="30">
        <v>30731075</v>
      </c>
      <c r="I16" s="30">
        <v>36911049</v>
      </c>
      <c r="J16" s="30">
        <v>37739278</v>
      </c>
      <c r="K16" s="30">
        <v>12959800</v>
      </c>
      <c r="L16" s="30">
        <v>17461366</v>
      </c>
      <c r="M16" s="30">
        <v>22082618</v>
      </c>
      <c r="N16" s="30">
        <v>17819572</v>
      </c>
      <c r="O16" s="46">
        <f>+K16/G16</f>
        <v>0.48516851405415612</v>
      </c>
      <c r="P16" s="46">
        <f>+L16/H16</f>
        <v>0.56819899726905099</v>
      </c>
      <c r="Q16" s="46">
        <f>+M16/I16</f>
        <v>0.59826579298789373</v>
      </c>
      <c r="R16" s="46">
        <f>+N16/J16</f>
        <v>0.47217575280586976</v>
      </c>
    </row>
    <row r="17" spans="1:18" s="27" customFormat="1" ht="12" x14ac:dyDescent="0.2">
      <c r="A17" s="118" t="s">
        <v>293</v>
      </c>
      <c r="B17" s="119" t="s">
        <v>9</v>
      </c>
      <c r="C17" s="30">
        <v>612</v>
      </c>
      <c r="D17" s="30">
        <v>568</v>
      </c>
      <c r="E17" s="30">
        <v>569</v>
      </c>
      <c r="F17" s="121">
        <v>448</v>
      </c>
      <c r="G17" s="30">
        <v>29621415</v>
      </c>
      <c r="H17" s="30">
        <v>26147984</v>
      </c>
      <c r="I17" s="30">
        <v>28481196</v>
      </c>
      <c r="J17" s="30">
        <v>23263382</v>
      </c>
      <c r="K17" s="30">
        <v>27538256</v>
      </c>
      <c r="L17" s="30">
        <v>25607365</v>
      </c>
      <c r="M17" s="30">
        <v>27717287</v>
      </c>
      <c r="N17" s="30">
        <v>17267802</v>
      </c>
      <c r="O17" s="46">
        <f>+K17/G17</f>
        <v>0.92967388627450787</v>
      </c>
      <c r="P17" s="46">
        <f>+L17/H17</f>
        <v>0.97932463932974723</v>
      </c>
      <c r="Q17" s="46">
        <f>+M17/I17</f>
        <v>0.97317847888129416</v>
      </c>
      <c r="R17" s="46">
        <f>+N17/J17</f>
        <v>0.74227393076380721</v>
      </c>
    </row>
    <row r="18" spans="1:18" s="27" customFormat="1" ht="12" x14ac:dyDescent="0.2">
      <c r="A18" s="118" t="s">
        <v>354</v>
      </c>
      <c r="B18" s="119" t="s">
        <v>73</v>
      </c>
      <c r="C18" s="30">
        <v>952</v>
      </c>
      <c r="D18" s="30">
        <v>611</v>
      </c>
      <c r="E18" s="30">
        <v>1224</v>
      </c>
      <c r="F18" s="121">
        <v>1180</v>
      </c>
      <c r="G18" s="30">
        <v>21462000</v>
      </c>
      <c r="H18" s="30">
        <v>13746000</v>
      </c>
      <c r="I18" s="30">
        <v>28134000</v>
      </c>
      <c r="J18" s="30">
        <v>26976000</v>
      </c>
      <c r="K18" s="30">
        <v>13137029</v>
      </c>
      <c r="L18" s="30">
        <v>8233838</v>
      </c>
      <c r="M18" s="30">
        <v>16497339</v>
      </c>
      <c r="N18" s="30">
        <v>14710920</v>
      </c>
      <c r="O18" s="46">
        <f>+K18/G18</f>
        <v>0.61210646724443207</v>
      </c>
      <c r="P18" s="46">
        <f>+L18/H18</f>
        <v>0.59899883602502546</v>
      </c>
      <c r="Q18" s="46">
        <f>+M18/I18</f>
        <v>0.58638441032203026</v>
      </c>
      <c r="R18" s="46">
        <f>+N18/J18</f>
        <v>0.54533362989323841</v>
      </c>
    </row>
    <row r="19" spans="1:18" s="27" customFormat="1" ht="12" x14ac:dyDescent="0.2">
      <c r="A19" s="118" t="s">
        <v>367</v>
      </c>
      <c r="B19" s="119" t="s">
        <v>84</v>
      </c>
      <c r="C19" s="30">
        <v>297</v>
      </c>
      <c r="D19" s="30">
        <v>289</v>
      </c>
      <c r="E19" s="30">
        <v>259</v>
      </c>
      <c r="F19" s="121">
        <v>243</v>
      </c>
      <c r="G19" s="30">
        <v>29738792</v>
      </c>
      <c r="H19" s="30">
        <v>29391300</v>
      </c>
      <c r="I19" s="30">
        <v>26370000</v>
      </c>
      <c r="J19" s="30">
        <v>24735000</v>
      </c>
      <c r="K19" s="30">
        <v>13509036</v>
      </c>
      <c r="L19" s="30">
        <v>16960861</v>
      </c>
      <c r="M19" s="30">
        <v>18078723</v>
      </c>
      <c r="N19" s="30">
        <v>14542386</v>
      </c>
      <c r="O19" s="46">
        <f>+K19/G19</f>
        <v>0.45425638001704977</v>
      </c>
      <c r="P19" s="46">
        <f>+L19/H19</f>
        <v>0.57707079986254439</v>
      </c>
      <c r="Q19" s="46">
        <f>+M19/I19</f>
        <v>0.68557918088737202</v>
      </c>
      <c r="R19" s="46">
        <f>+N19/J19</f>
        <v>0.58792747119466349</v>
      </c>
    </row>
    <row r="20" spans="1:18" s="27" customFormat="1" ht="12" x14ac:dyDescent="0.2">
      <c r="A20" s="118" t="s">
        <v>360</v>
      </c>
      <c r="B20" s="119" t="s">
        <v>78</v>
      </c>
      <c r="C20" s="30">
        <v>515</v>
      </c>
      <c r="D20" s="30">
        <v>435</v>
      </c>
      <c r="E20" s="30">
        <v>692</v>
      </c>
      <c r="F20" s="121">
        <v>730</v>
      </c>
      <c r="G20" s="30">
        <v>12082368</v>
      </c>
      <c r="H20" s="30">
        <v>9639396</v>
      </c>
      <c r="I20" s="30">
        <v>14166977</v>
      </c>
      <c r="J20" s="30">
        <v>14997867</v>
      </c>
      <c r="K20" s="30">
        <v>7447798</v>
      </c>
      <c r="L20" s="30">
        <v>6309033</v>
      </c>
      <c r="M20" s="30">
        <v>10378670</v>
      </c>
      <c r="N20" s="30">
        <v>10708737</v>
      </c>
      <c r="O20" s="46">
        <f>+K20/G20</f>
        <v>0.61641873513536416</v>
      </c>
      <c r="P20" s="46">
        <f>+L20/H20</f>
        <v>0.65450501255472848</v>
      </c>
      <c r="Q20" s="46">
        <f>+M20/I20</f>
        <v>0.73259595183926673</v>
      </c>
      <c r="R20" s="46">
        <f>+N20/J20</f>
        <v>0.71401733326479022</v>
      </c>
    </row>
    <row r="21" spans="1:18" s="27" customFormat="1" ht="12" x14ac:dyDescent="0.2">
      <c r="A21" s="118" t="s">
        <v>364</v>
      </c>
      <c r="B21" s="119" t="s">
        <v>82</v>
      </c>
      <c r="C21" s="30">
        <v>304</v>
      </c>
      <c r="D21" s="30">
        <v>241</v>
      </c>
      <c r="E21" s="30">
        <v>283</v>
      </c>
      <c r="F21" s="121">
        <v>250</v>
      </c>
      <c r="G21" s="30">
        <v>16578000</v>
      </c>
      <c r="H21" s="30">
        <v>13176000</v>
      </c>
      <c r="I21" s="30">
        <v>15285000</v>
      </c>
      <c r="J21" s="30">
        <v>13500728</v>
      </c>
      <c r="K21" s="30">
        <v>9950962</v>
      </c>
      <c r="L21" s="30">
        <v>9060825</v>
      </c>
      <c r="M21" s="30">
        <v>10887639</v>
      </c>
      <c r="N21" s="30">
        <v>10144601</v>
      </c>
      <c r="O21" s="46">
        <f>+K21/G21</f>
        <v>0.60025105561587644</v>
      </c>
      <c r="P21" s="46">
        <f>+L21/H21</f>
        <v>0.68767645719489978</v>
      </c>
      <c r="Q21" s="46">
        <f>+M21/I21</f>
        <v>0.71230873405299311</v>
      </c>
      <c r="R21" s="46">
        <f>+N21/J21</f>
        <v>0.75141140537014006</v>
      </c>
    </row>
    <row r="22" spans="1:18" s="27" customFormat="1" ht="12" x14ac:dyDescent="0.2">
      <c r="A22" s="118" t="s">
        <v>340</v>
      </c>
      <c r="B22" s="119" t="s">
        <v>58</v>
      </c>
      <c r="C22" s="30">
        <v>2153</v>
      </c>
      <c r="D22" s="30">
        <v>1391</v>
      </c>
      <c r="E22" s="30">
        <v>9806</v>
      </c>
      <c r="F22" s="121">
        <v>16192</v>
      </c>
      <c r="G22" s="30">
        <v>16809638</v>
      </c>
      <c r="H22" s="30">
        <v>11927233</v>
      </c>
      <c r="I22" s="30">
        <v>90612912</v>
      </c>
      <c r="J22" s="30">
        <v>136221408</v>
      </c>
      <c r="K22" s="30">
        <v>950298</v>
      </c>
      <c r="L22" s="30">
        <v>1040933</v>
      </c>
      <c r="M22" s="30">
        <v>15621750</v>
      </c>
      <c r="N22" s="30">
        <v>8958142</v>
      </c>
      <c r="O22" s="46">
        <f>+K22/G22</f>
        <v>5.653292474234127E-2</v>
      </c>
      <c r="P22" s="46">
        <f>+L22/H22</f>
        <v>8.7273636726975995E-2</v>
      </c>
      <c r="Q22" s="46">
        <f>+M22/I22</f>
        <v>0.17240092670236665</v>
      </c>
      <c r="R22" s="46">
        <f>+N22/J22</f>
        <v>6.5761631240810553E-2</v>
      </c>
    </row>
    <row r="23" spans="1:18" s="27" customFormat="1" ht="12" x14ac:dyDescent="0.2">
      <c r="A23" s="118" t="s">
        <v>366</v>
      </c>
      <c r="B23" s="119" t="s">
        <v>26</v>
      </c>
      <c r="C23" s="30">
        <v>182</v>
      </c>
      <c r="D23" s="30">
        <v>261</v>
      </c>
      <c r="E23" s="30">
        <v>233</v>
      </c>
      <c r="F23" s="121">
        <v>229</v>
      </c>
      <c r="G23" s="30">
        <v>9834000</v>
      </c>
      <c r="H23" s="30">
        <v>14094000</v>
      </c>
      <c r="I23" s="30">
        <v>12582000</v>
      </c>
      <c r="J23" s="30">
        <v>12730000</v>
      </c>
      <c r="K23" s="30">
        <v>6942339</v>
      </c>
      <c r="L23" s="30">
        <v>8580014</v>
      </c>
      <c r="M23" s="30">
        <v>9733857</v>
      </c>
      <c r="N23" s="30">
        <v>8548885</v>
      </c>
      <c r="O23" s="46">
        <f>+K23/G23</f>
        <v>0.70595271507016477</v>
      </c>
      <c r="P23" s="46">
        <f>+L23/H23</f>
        <v>0.60877068255995459</v>
      </c>
      <c r="Q23" s="46">
        <f>+M23/I23</f>
        <v>0.77363352408202191</v>
      </c>
      <c r="R23" s="46">
        <f>+N23/J23</f>
        <v>0.67155420267085619</v>
      </c>
    </row>
    <row r="24" spans="1:18" s="27" customFormat="1" ht="12" x14ac:dyDescent="0.2">
      <c r="A24" s="118" t="s">
        <v>351</v>
      </c>
      <c r="B24" s="119" t="s">
        <v>69</v>
      </c>
      <c r="C24" s="30">
        <v>1194</v>
      </c>
      <c r="D24" s="30">
        <v>285</v>
      </c>
      <c r="E24" s="30">
        <v>478</v>
      </c>
      <c r="F24" s="121">
        <v>1468</v>
      </c>
      <c r="G24" s="30">
        <v>59476410</v>
      </c>
      <c r="H24" s="30">
        <v>14197275</v>
      </c>
      <c r="I24" s="30">
        <v>22810230</v>
      </c>
      <c r="J24" s="30">
        <v>73128420</v>
      </c>
      <c r="K24" s="30">
        <v>7210062</v>
      </c>
      <c r="L24" s="30">
        <v>1559859</v>
      </c>
      <c r="M24" s="30">
        <v>3157175</v>
      </c>
      <c r="N24" s="30">
        <v>6988663</v>
      </c>
      <c r="O24" s="46"/>
      <c r="P24" s="46"/>
      <c r="Q24" s="46"/>
      <c r="R24" s="46"/>
    </row>
    <row r="25" spans="1:18" s="27" customFormat="1" ht="12" x14ac:dyDescent="0.2">
      <c r="A25" s="118" t="s">
        <v>71</v>
      </c>
      <c r="B25" s="119" t="s">
        <v>71</v>
      </c>
      <c r="C25" s="30">
        <v>510</v>
      </c>
      <c r="D25" s="30">
        <v>290</v>
      </c>
      <c r="E25" s="30">
        <v>262</v>
      </c>
      <c r="F25" s="121">
        <v>642</v>
      </c>
      <c r="G25" s="30">
        <v>8930000</v>
      </c>
      <c r="H25" s="30">
        <v>6607317</v>
      </c>
      <c r="I25" s="30">
        <v>6550000</v>
      </c>
      <c r="J25" s="30">
        <v>15702000</v>
      </c>
      <c r="K25" s="30">
        <v>4972248</v>
      </c>
      <c r="L25" s="30">
        <v>3865707</v>
      </c>
      <c r="M25" s="30">
        <v>3200260</v>
      </c>
      <c r="N25" s="30">
        <v>6976799</v>
      </c>
      <c r="O25" s="46">
        <f>+K25/G25</f>
        <v>0.55680268756998885</v>
      </c>
      <c r="P25" s="46">
        <f>+L25/H25</f>
        <v>0.58506455797413681</v>
      </c>
      <c r="Q25" s="46">
        <f>+M25/I25</f>
        <v>0.48858931297709923</v>
      </c>
      <c r="R25" s="46">
        <f>+N25/J25</f>
        <v>0.44432549993631387</v>
      </c>
    </row>
    <row r="26" spans="1:18" s="27" customFormat="1" ht="12" x14ac:dyDescent="0.2">
      <c r="A26" s="118" t="s">
        <v>384</v>
      </c>
      <c r="B26" s="119" t="s">
        <v>102</v>
      </c>
      <c r="C26" s="30">
        <v>480</v>
      </c>
      <c r="D26" s="30">
        <v>136</v>
      </c>
      <c r="E26" s="30">
        <v>446</v>
      </c>
      <c r="F26" s="121">
        <v>718</v>
      </c>
      <c r="G26" s="30">
        <v>20666900</v>
      </c>
      <c r="H26" s="30">
        <v>10621000</v>
      </c>
      <c r="I26" s="30">
        <v>8920000</v>
      </c>
      <c r="J26" s="30">
        <v>14716289</v>
      </c>
      <c r="K26" s="30">
        <v>11530539</v>
      </c>
      <c r="L26" s="30">
        <v>6968649</v>
      </c>
      <c r="M26" s="30">
        <v>3788475</v>
      </c>
      <c r="N26" s="30">
        <v>6136143</v>
      </c>
      <c r="O26" s="46">
        <f>+K26/G26</f>
        <v>0.55792300732088507</v>
      </c>
      <c r="P26" s="46">
        <f>+L26/H26</f>
        <v>0.65611985688729879</v>
      </c>
      <c r="Q26" s="46">
        <f>+M26/I26</f>
        <v>0.42471692825112106</v>
      </c>
      <c r="R26" s="46">
        <f>+N26/J26</f>
        <v>0.41696265954005118</v>
      </c>
    </row>
    <row r="27" spans="1:18" s="27" customFormat="1" ht="12" x14ac:dyDescent="0.2">
      <c r="A27" s="118" t="s">
        <v>302</v>
      </c>
      <c r="B27" s="119" t="s">
        <v>19</v>
      </c>
      <c r="C27" s="30">
        <v>912</v>
      </c>
      <c r="D27" s="30">
        <v>226</v>
      </c>
      <c r="E27" s="30">
        <v>426</v>
      </c>
      <c r="F27" s="121">
        <v>1073</v>
      </c>
      <c r="G27" s="30">
        <v>9834000</v>
      </c>
      <c r="H27" s="30">
        <v>2372500</v>
      </c>
      <c r="I27" s="30">
        <v>4808000</v>
      </c>
      <c r="J27" s="30">
        <v>12978500</v>
      </c>
      <c r="K27" s="30">
        <v>3627045</v>
      </c>
      <c r="L27" s="30">
        <v>720547</v>
      </c>
      <c r="M27" s="30">
        <v>2415196</v>
      </c>
      <c r="N27" s="30">
        <v>5337344</v>
      </c>
      <c r="O27" s="46">
        <f>+K27/G27</f>
        <v>0.36882702867602196</v>
      </c>
      <c r="P27" s="46">
        <f>+L27/H27</f>
        <v>0.30370790305584827</v>
      </c>
      <c r="Q27" s="46">
        <f>+M27/I27</f>
        <v>0.50232861896838599</v>
      </c>
      <c r="R27" s="46">
        <f>+N27/J27</f>
        <v>0.4112450591362638</v>
      </c>
    </row>
    <row r="28" spans="1:18" s="27" customFormat="1" ht="12" x14ac:dyDescent="0.2">
      <c r="A28" s="118" t="s">
        <v>294</v>
      </c>
      <c r="B28" s="119" t="s">
        <v>10</v>
      </c>
      <c r="C28" s="30">
        <v>696</v>
      </c>
      <c r="D28" s="30">
        <v>188</v>
      </c>
      <c r="E28" s="30">
        <v>426</v>
      </c>
      <c r="F28" s="121">
        <v>601</v>
      </c>
      <c r="G28" s="30">
        <v>4521260</v>
      </c>
      <c r="H28" s="30">
        <v>2342689</v>
      </c>
      <c r="I28" s="30">
        <v>25560000</v>
      </c>
      <c r="J28" s="30">
        <v>36060000</v>
      </c>
      <c r="K28" s="30">
        <v>2936402</v>
      </c>
      <c r="L28" s="30">
        <v>758345</v>
      </c>
      <c r="M28" s="30">
        <v>7186784</v>
      </c>
      <c r="N28" s="30">
        <v>5297631</v>
      </c>
      <c r="O28" s="46">
        <f>+K28/G28</f>
        <v>0.64946541450834505</v>
      </c>
      <c r="P28" s="46">
        <f>+L28/H28</f>
        <v>0.32370707336739962</v>
      </c>
      <c r="Q28" s="46">
        <f>+M28/I28</f>
        <v>0.28117308294209703</v>
      </c>
      <c r="R28" s="46">
        <f>+N28/J28</f>
        <v>0.14691156405990016</v>
      </c>
    </row>
    <row r="29" spans="1:18" s="27" customFormat="1" ht="12" x14ac:dyDescent="0.2">
      <c r="A29" s="118" t="s">
        <v>436</v>
      </c>
      <c r="B29" s="119" t="s">
        <v>153</v>
      </c>
      <c r="C29" s="120"/>
      <c r="D29" s="120"/>
      <c r="E29" s="120"/>
      <c r="F29" s="121">
        <v>177</v>
      </c>
      <c r="G29" s="120"/>
      <c r="H29" s="120"/>
      <c r="I29" s="120"/>
      <c r="J29" s="30">
        <v>6435390</v>
      </c>
      <c r="K29" s="120"/>
      <c r="L29" s="120"/>
      <c r="M29" s="120"/>
      <c r="N29" s="30">
        <v>5083031</v>
      </c>
      <c r="O29" s="46" t="e">
        <f>+K29/G29</f>
        <v>#DIV/0!</v>
      </c>
      <c r="P29" s="46" t="e">
        <f>+L29/H29</f>
        <v>#DIV/0!</v>
      </c>
      <c r="Q29" s="46" t="e">
        <f>+M29/I29</f>
        <v>#DIV/0!</v>
      </c>
      <c r="R29" s="46">
        <f>+N29/J29</f>
        <v>0.78985593724700442</v>
      </c>
    </row>
    <row r="30" spans="1:18" s="27" customFormat="1" ht="12" x14ac:dyDescent="0.2">
      <c r="A30" s="118" t="s">
        <v>355</v>
      </c>
      <c r="B30" s="119" t="s">
        <v>74</v>
      </c>
      <c r="C30" s="30">
        <v>568</v>
      </c>
      <c r="D30" s="30">
        <v>83</v>
      </c>
      <c r="E30" s="30">
        <v>59</v>
      </c>
      <c r="F30" s="121">
        <v>81</v>
      </c>
      <c r="G30" s="30">
        <v>57809510</v>
      </c>
      <c r="H30" s="30">
        <v>9960000</v>
      </c>
      <c r="I30" s="30">
        <v>7080000</v>
      </c>
      <c r="J30" s="30">
        <v>9720000</v>
      </c>
      <c r="K30" s="30">
        <v>32042243</v>
      </c>
      <c r="L30" s="30">
        <v>5785188</v>
      </c>
      <c r="M30" s="30">
        <v>4583189</v>
      </c>
      <c r="N30" s="30">
        <v>4984022</v>
      </c>
      <c r="O30" s="46">
        <f>+K30/G30</f>
        <v>0.55427286963684697</v>
      </c>
      <c r="P30" s="46">
        <f>+L30/H30</f>
        <v>0.58084216867469884</v>
      </c>
      <c r="Q30" s="46">
        <f>+M30/I30</f>
        <v>0.64734307909604516</v>
      </c>
      <c r="R30" s="46">
        <f>+N30/J30</f>
        <v>0.51275946502057612</v>
      </c>
    </row>
    <row r="31" spans="1:18" s="27" customFormat="1" ht="12" x14ac:dyDescent="0.2">
      <c r="A31" s="118" t="s">
        <v>284</v>
      </c>
      <c r="B31" s="119" t="s">
        <v>0</v>
      </c>
      <c r="C31" s="30">
        <v>6619</v>
      </c>
      <c r="D31" s="30">
        <v>2621</v>
      </c>
      <c r="E31" s="30">
        <v>10282</v>
      </c>
      <c r="F31" s="121">
        <v>10754</v>
      </c>
      <c r="G31" s="30">
        <v>21397392</v>
      </c>
      <c r="H31" s="30">
        <v>10911520</v>
      </c>
      <c r="I31" s="30">
        <v>104916924</v>
      </c>
      <c r="J31" s="30">
        <v>62622092</v>
      </c>
      <c r="K31" s="30">
        <v>1484618</v>
      </c>
      <c r="L31" s="30">
        <v>576439</v>
      </c>
      <c r="M31" s="30">
        <v>10985842</v>
      </c>
      <c r="N31" s="30">
        <v>4350169</v>
      </c>
      <c r="O31" s="46">
        <f>+K31/G31</f>
        <v>6.9383128560714311E-2</v>
      </c>
      <c r="P31" s="46">
        <f>+L31/H31</f>
        <v>5.2828478525448336E-2</v>
      </c>
      <c r="Q31" s="46">
        <f>+M31/I31</f>
        <v>0.10470991314995091</v>
      </c>
      <c r="R31" s="46">
        <f>+N31/J31</f>
        <v>6.9467002156363603E-2</v>
      </c>
    </row>
    <row r="32" spans="1:18" s="27" customFormat="1" ht="12" x14ac:dyDescent="0.2">
      <c r="A32" s="118" t="s">
        <v>304</v>
      </c>
      <c r="B32" s="119" t="s">
        <v>21</v>
      </c>
      <c r="C32" s="30">
        <v>723</v>
      </c>
      <c r="D32" s="30">
        <v>196</v>
      </c>
      <c r="E32" s="30">
        <v>260</v>
      </c>
      <c r="F32" s="121">
        <v>694</v>
      </c>
      <c r="G32" s="30">
        <v>11106000</v>
      </c>
      <c r="H32" s="30">
        <v>3432000</v>
      </c>
      <c r="I32" s="30">
        <v>6501000</v>
      </c>
      <c r="J32" s="30">
        <v>16758000</v>
      </c>
      <c r="K32" s="30">
        <v>3917487</v>
      </c>
      <c r="L32" s="30">
        <v>1186050</v>
      </c>
      <c r="M32" s="30">
        <v>1874888</v>
      </c>
      <c r="N32" s="30">
        <v>3963019</v>
      </c>
      <c r="O32" s="46">
        <f>+K32/G32</f>
        <v>0.35273608860075634</v>
      </c>
      <c r="P32" s="46">
        <f>+L32/H32</f>
        <v>0.34558566433566434</v>
      </c>
      <c r="Q32" s="46">
        <f>+M32/I32</f>
        <v>0.28839993847100448</v>
      </c>
      <c r="R32" s="46">
        <f>+N32/J32</f>
        <v>0.23648520109798304</v>
      </c>
    </row>
    <row r="33" spans="1:18" s="27" customFormat="1" ht="12" x14ac:dyDescent="0.2">
      <c r="A33" s="118" t="s">
        <v>310</v>
      </c>
      <c r="B33" s="119" t="s">
        <v>27</v>
      </c>
      <c r="C33" s="30">
        <v>3071</v>
      </c>
      <c r="D33" s="30">
        <v>974</v>
      </c>
      <c r="E33" s="30">
        <v>1628</v>
      </c>
      <c r="F33" s="121">
        <v>2286</v>
      </c>
      <c r="G33" s="30">
        <v>10854756</v>
      </c>
      <c r="H33" s="30">
        <v>10661416</v>
      </c>
      <c r="I33" s="30">
        <v>27480000</v>
      </c>
      <c r="J33" s="30">
        <v>17428000</v>
      </c>
      <c r="K33" s="30">
        <v>2025533</v>
      </c>
      <c r="L33" s="30">
        <v>3148649</v>
      </c>
      <c r="M33" s="30">
        <v>9205320</v>
      </c>
      <c r="N33" s="30">
        <v>3738234</v>
      </c>
      <c r="O33" s="46">
        <f>+K33/G33</f>
        <v>0.18660327325644169</v>
      </c>
      <c r="P33" s="46">
        <f>+L33/H33</f>
        <v>0.29533122054331246</v>
      </c>
      <c r="Q33" s="46">
        <f>+M33/I33</f>
        <v>0.33498253275109169</v>
      </c>
      <c r="R33" s="46">
        <f>+N33/J33</f>
        <v>0.21449586871700713</v>
      </c>
    </row>
    <row r="34" spans="1:18" s="27" customFormat="1" ht="12" x14ac:dyDescent="0.2">
      <c r="A34" s="118" t="s">
        <v>343</v>
      </c>
      <c r="B34" s="119" t="s">
        <v>61</v>
      </c>
      <c r="C34" s="30">
        <v>948</v>
      </c>
      <c r="D34" s="30">
        <v>581</v>
      </c>
      <c r="E34" s="30">
        <v>1484</v>
      </c>
      <c r="F34" s="121">
        <v>1460</v>
      </c>
      <c r="G34" s="30">
        <v>5166421</v>
      </c>
      <c r="H34" s="30">
        <v>6912000</v>
      </c>
      <c r="I34" s="30">
        <v>26712000</v>
      </c>
      <c r="J34" s="30">
        <v>26280000</v>
      </c>
      <c r="K34" s="30">
        <v>1080780</v>
      </c>
      <c r="L34" s="30">
        <v>1273468</v>
      </c>
      <c r="M34" s="30">
        <v>6125445</v>
      </c>
      <c r="N34" s="30">
        <v>3671904</v>
      </c>
      <c r="O34" s="46">
        <f>+K34/G34</f>
        <v>0.2091931726044006</v>
      </c>
      <c r="P34" s="46">
        <f>+L34/H34</f>
        <v>0.18424016203703703</v>
      </c>
      <c r="Q34" s="46">
        <f>+M34/I34</f>
        <v>0.22931435309973044</v>
      </c>
      <c r="R34" s="46">
        <f>+N34/J34</f>
        <v>0.13972237442922375</v>
      </c>
    </row>
    <row r="35" spans="1:18" s="27" customFormat="1" ht="12" x14ac:dyDescent="0.2">
      <c r="A35" s="118" t="s">
        <v>349</v>
      </c>
      <c r="B35" s="119" t="s">
        <v>67</v>
      </c>
      <c r="C35" s="30">
        <v>8494</v>
      </c>
      <c r="D35" s="30">
        <v>1818</v>
      </c>
      <c r="E35" s="30">
        <v>2215</v>
      </c>
      <c r="F35" s="121">
        <v>4057</v>
      </c>
      <c r="G35" s="30">
        <v>22577967</v>
      </c>
      <c r="H35" s="30">
        <v>4884537</v>
      </c>
      <c r="I35" s="30">
        <v>7937074</v>
      </c>
      <c r="J35" s="30">
        <v>12125256</v>
      </c>
      <c r="K35" s="30">
        <v>5820532</v>
      </c>
      <c r="L35" s="30">
        <v>1220125</v>
      </c>
      <c r="M35" s="30">
        <v>1715517</v>
      </c>
      <c r="N35" s="30">
        <v>2475568</v>
      </c>
      <c r="O35" s="46">
        <f>+K35/G35</f>
        <v>0.25779699297106778</v>
      </c>
      <c r="P35" s="46">
        <f>+L35/H35</f>
        <v>0.24979337857405931</v>
      </c>
      <c r="Q35" s="46">
        <f>+M35/I35</f>
        <v>0.2161397260501792</v>
      </c>
      <c r="R35" s="46">
        <f>+N35/J35</f>
        <v>0.20416624605699046</v>
      </c>
    </row>
    <row r="36" spans="1:18" s="27" customFormat="1" ht="12" x14ac:dyDescent="0.2">
      <c r="A36" s="118" t="s">
        <v>377</v>
      </c>
      <c r="B36" s="119" t="s">
        <v>94</v>
      </c>
      <c r="C36" s="30">
        <v>20709</v>
      </c>
      <c r="D36" s="30">
        <v>5025</v>
      </c>
      <c r="E36" s="30">
        <v>4586</v>
      </c>
      <c r="F36" s="121">
        <v>8773</v>
      </c>
      <c r="G36" s="30">
        <v>126541092</v>
      </c>
      <c r="H36" s="30">
        <v>32437518</v>
      </c>
      <c r="I36" s="30">
        <v>35405300</v>
      </c>
      <c r="J36" s="30">
        <v>67885300</v>
      </c>
      <c r="K36" s="30">
        <v>7233847</v>
      </c>
      <c r="L36" s="30">
        <v>1774104</v>
      </c>
      <c r="M36" s="30">
        <v>1784856</v>
      </c>
      <c r="N36" s="30">
        <v>2229615</v>
      </c>
      <c r="O36" s="46">
        <f>+K36/G36</f>
        <v>5.7165991581612084E-2</v>
      </c>
      <c r="P36" s="46">
        <f>+L36/H36</f>
        <v>5.4692963869800396E-2</v>
      </c>
      <c r="Q36" s="46">
        <f>+M36/I36</f>
        <v>5.0412113440643065E-2</v>
      </c>
      <c r="R36" s="46">
        <f>+N36/J36</f>
        <v>3.2843855739018608E-2</v>
      </c>
    </row>
    <row r="37" spans="1:18" s="27" customFormat="1" ht="12" x14ac:dyDescent="0.2">
      <c r="A37" s="118" t="s">
        <v>345</v>
      </c>
      <c r="B37" s="119" t="s">
        <v>63</v>
      </c>
      <c r="C37" s="30">
        <v>684</v>
      </c>
      <c r="D37" s="30">
        <v>134</v>
      </c>
      <c r="E37" s="30">
        <v>379</v>
      </c>
      <c r="F37" s="121">
        <v>424</v>
      </c>
      <c r="G37" s="30">
        <v>5979000</v>
      </c>
      <c r="H37" s="30">
        <v>1146000</v>
      </c>
      <c r="I37" s="30">
        <v>3198000</v>
      </c>
      <c r="J37" s="30">
        <v>2296000</v>
      </c>
      <c r="K37" s="30">
        <v>5642685</v>
      </c>
      <c r="L37" s="30">
        <v>1078704</v>
      </c>
      <c r="M37" s="30">
        <v>3018506</v>
      </c>
      <c r="N37" s="30">
        <v>2082152</v>
      </c>
      <c r="O37" s="46">
        <f>+K37/G37</f>
        <v>0.9437506271951831</v>
      </c>
      <c r="P37" s="46">
        <f>+L37/H37</f>
        <v>0.94127748691099478</v>
      </c>
      <c r="Q37" s="46">
        <f>+M37/I37</f>
        <v>0.94387304565353347</v>
      </c>
      <c r="R37" s="46">
        <f>+N37/J37</f>
        <v>0.90686062717770033</v>
      </c>
    </row>
    <row r="38" spans="1:18" s="27" customFormat="1" ht="12" x14ac:dyDescent="0.2">
      <c r="A38" s="118" t="s">
        <v>342</v>
      </c>
      <c r="B38" s="119" t="s">
        <v>60</v>
      </c>
      <c r="C38" s="30">
        <v>89</v>
      </c>
      <c r="D38" s="30">
        <v>61</v>
      </c>
      <c r="E38" s="30">
        <v>90</v>
      </c>
      <c r="F38" s="121">
        <v>99</v>
      </c>
      <c r="G38" s="30">
        <v>2259818</v>
      </c>
      <c r="H38" s="30">
        <v>1812999</v>
      </c>
      <c r="I38" s="30">
        <v>2322741</v>
      </c>
      <c r="J38" s="30">
        <v>2916232</v>
      </c>
      <c r="K38" s="30">
        <v>1143916</v>
      </c>
      <c r="L38" s="30">
        <v>968565</v>
      </c>
      <c r="M38" s="30">
        <v>1434237</v>
      </c>
      <c r="N38" s="30">
        <v>1286018</v>
      </c>
      <c r="O38" s="46">
        <f>+K38/G38</f>
        <v>0.50619828676468637</v>
      </c>
      <c r="P38" s="46">
        <f>+L38/H38</f>
        <v>0.53423360961589061</v>
      </c>
      <c r="Q38" s="46">
        <f>+M38/I38</f>
        <v>0.61747607675586735</v>
      </c>
      <c r="R38" s="46">
        <f>+N38/J38</f>
        <v>0.44098617668278794</v>
      </c>
    </row>
    <row r="39" spans="1:18" s="27" customFormat="1" ht="12" x14ac:dyDescent="0.2">
      <c r="A39" s="118" t="s">
        <v>434</v>
      </c>
      <c r="B39" s="119" t="s">
        <v>151</v>
      </c>
      <c r="C39" s="120"/>
      <c r="D39" s="120"/>
      <c r="E39" s="120"/>
      <c r="F39" s="121">
        <v>42</v>
      </c>
      <c r="G39" s="120"/>
      <c r="H39" s="120"/>
      <c r="I39" s="120"/>
      <c r="J39" s="30">
        <v>1480000</v>
      </c>
      <c r="K39" s="120"/>
      <c r="L39" s="120"/>
      <c r="M39" s="120"/>
      <c r="N39" s="30">
        <v>859109</v>
      </c>
      <c r="O39" s="46" t="e">
        <f>+K39/G39</f>
        <v>#DIV/0!</v>
      </c>
      <c r="P39" s="46" t="e">
        <f>+L39/H39</f>
        <v>#DIV/0!</v>
      </c>
      <c r="Q39" s="46" t="e">
        <f>+M39/I39</f>
        <v>#DIV/0!</v>
      </c>
      <c r="R39" s="46">
        <f>+N39/J39</f>
        <v>0.58047905405405409</v>
      </c>
    </row>
    <row r="40" spans="1:18" s="27" customFormat="1" ht="12" x14ac:dyDescent="0.2">
      <c r="A40" s="118" t="s">
        <v>383</v>
      </c>
      <c r="B40" s="119" t="s">
        <v>100</v>
      </c>
      <c r="C40" s="30">
        <v>807</v>
      </c>
      <c r="D40" s="30">
        <v>245</v>
      </c>
      <c r="E40" s="30">
        <v>600</v>
      </c>
      <c r="F40" s="121">
        <v>953</v>
      </c>
      <c r="G40" s="30">
        <v>869717</v>
      </c>
      <c r="H40" s="30">
        <v>677386</v>
      </c>
      <c r="I40" s="30">
        <v>1570115</v>
      </c>
      <c r="J40" s="30">
        <v>2841249</v>
      </c>
      <c r="K40" s="30">
        <v>144285</v>
      </c>
      <c r="L40" s="30">
        <v>209705</v>
      </c>
      <c r="M40" s="30">
        <v>636429</v>
      </c>
      <c r="N40" s="30">
        <v>791721</v>
      </c>
      <c r="O40" s="46">
        <f>+K40/G40</f>
        <v>0.16589879236579255</v>
      </c>
      <c r="P40" s="46">
        <f>+L40/H40</f>
        <v>0.30957976692757155</v>
      </c>
      <c r="Q40" s="46">
        <f>+M40/I40</f>
        <v>0.40533909936533313</v>
      </c>
      <c r="R40" s="46">
        <f>+N40/J40</f>
        <v>0.27865245179144804</v>
      </c>
    </row>
    <row r="41" spans="1:18" s="27" customFormat="1" ht="12" x14ac:dyDescent="0.2">
      <c r="A41" s="118" t="s">
        <v>392</v>
      </c>
      <c r="B41" s="119" t="s">
        <v>110</v>
      </c>
      <c r="C41" s="30">
        <v>2371</v>
      </c>
      <c r="D41" s="30">
        <v>688</v>
      </c>
      <c r="E41" s="30">
        <v>1741</v>
      </c>
      <c r="F41" s="121">
        <v>2178</v>
      </c>
      <c r="G41" s="30">
        <v>12782500</v>
      </c>
      <c r="H41" s="30">
        <v>3816000</v>
      </c>
      <c r="I41" s="30">
        <v>9089000</v>
      </c>
      <c r="J41" s="30">
        <v>11202000</v>
      </c>
      <c r="K41" s="30">
        <v>1008880</v>
      </c>
      <c r="L41" s="30">
        <v>355895</v>
      </c>
      <c r="M41" s="30">
        <v>797822</v>
      </c>
      <c r="N41" s="30">
        <v>770989</v>
      </c>
      <c r="O41" s="46">
        <f>+K41/G41</f>
        <v>7.8926657539604927E-2</v>
      </c>
      <c r="P41" s="46">
        <f>+L41/H41</f>
        <v>9.3263888888888882E-2</v>
      </c>
      <c r="Q41" s="46">
        <f>+M41/I41</f>
        <v>8.7778853559247444E-2</v>
      </c>
      <c r="R41" s="46">
        <f>+N41/J41</f>
        <v>6.882601321192644E-2</v>
      </c>
    </row>
    <row r="42" spans="1:18" s="27" customFormat="1" ht="12" x14ac:dyDescent="0.2">
      <c r="A42" s="118" t="s">
        <v>362</v>
      </c>
      <c r="B42" s="119" t="s">
        <v>80</v>
      </c>
      <c r="C42" s="30">
        <v>2874</v>
      </c>
      <c r="D42" s="30">
        <v>708</v>
      </c>
      <c r="E42" s="30">
        <v>1072</v>
      </c>
      <c r="F42" s="121">
        <v>2191</v>
      </c>
      <c r="G42" s="30">
        <v>56935582</v>
      </c>
      <c r="H42" s="30">
        <v>15200728</v>
      </c>
      <c r="I42" s="30">
        <v>19572212</v>
      </c>
      <c r="J42" s="30">
        <v>39986188</v>
      </c>
      <c r="K42" s="30">
        <v>1651986</v>
      </c>
      <c r="L42" s="30">
        <v>815353</v>
      </c>
      <c r="M42" s="30">
        <v>565071</v>
      </c>
      <c r="N42" s="30">
        <v>687981</v>
      </c>
      <c r="O42" s="46">
        <f>+K42/G42</f>
        <v>2.9015001550348602E-2</v>
      </c>
      <c r="P42" s="46">
        <f>+L42/H42</f>
        <v>5.3639075707426646E-2</v>
      </c>
      <c r="Q42" s="46">
        <f>+M42/I42</f>
        <v>2.8871085189553433E-2</v>
      </c>
      <c r="R42" s="46">
        <f>+N42/J42</f>
        <v>1.7205466047426177E-2</v>
      </c>
    </row>
    <row r="43" spans="1:18" s="27" customFormat="1" ht="12" x14ac:dyDescent="0.2">
      <c r="A43" s="118" t="s">
        <v>398</v>
      </c>
      <c r="B43" s="119" t="s">
        <v>115</v>
      </c>
      <c r="C43" s="30">
        <v>1896</v>
      </c>
      <c r="D43" s="30">
        <v>767</v>
      </c>
      <c r="E43" s="30">
        <v>2764</v>
      </c>
      <c r="F43" s="121">
        <v>5255</v>
      </c>
      <c r="G43" s="30">
        <v>0</v>
      </c>
      <c r="H43" s="30">
        <v>10</v>
      </c>
      <c r="I43" s="30">
        <v>81</v>
      </c>
      <c r="J43" s="30">
        <v>390229</v>
      </c>
      <c r="K43" s="30">
        <v>0</v>
      </c>
      <c r="L43" s="30">
        <v>10</v>
      </c>
      <c r="M43" s="30">
        <v>42</v>
      </c>
      <c r="N43" s="30">
        <v>390229</v>
      </c>
      <c r="O43" s="46" t="e">
        <f>+K43/G43</f>
        <v>#DIV/0!</v>
      </c>
      <c r="P43" s="46">
        <f>+L43/H43</f>
        <v>1</v>
      </c>
      <c r="Q43" s="46">
        <f>+M43/I43</f>
        <v>0.51851851851851849</v>
      </c>
      <c r="R43" s="46">
        <f>+N43/J43</f>
        <v>1</v>
      </c>
    </row>
    <row r="44" spans="1:18" s="27" customFormat="1" ht="12" x14ac:dyDescent="0.2">
      <c r="A44" s="118" t="s">
        <v>418</v>
      </c>
      <c r="B44" s="119" t="s">
        <v>134</v>
      </c>
      <c r="C44" s="120"/>
      <c r="D44" s="30">
        <v>180</v>
      </c>
      <c r="E44" s="30">
        <v>504</v>
      </c>
      <c r="F44" s="121">
        <v>1536</v>
      </c>
      <c r="G44" s="120"/>
      <c r="H44" s="30">
        <v>0</v>
      </c>
      <c r="I44" s="30">
        <v>0</v>
      </c>
      <c r="J44" s="30">
        <v>345463</v>
      </c>
      <c r="K44" s="120"/>
      <c r="L44" s="30">
        <v>0</v>
      </c>
      <c r="M44" s="30">
        <v>0</v>
      </c>
      <c r="N44" s="30">
        <v>345342</v>
      </c>
      <c r="O44" s="46" t="e">
        <f>+K44/G44</f>
        <v>#DIV/0!</v>
      </c>
      <c r="P44" s="46" t="e">
        <f>+L44/H44</f>
        <v>#DIV/0!</v>
      </c>
      <c r="Q44" s="46" t="e">
        <f>+M44/I44</f>
        <v>#DIV/0!</v>
      </c>
      <c r="R44" s="46">
        <f>+N44/J44</f>
        <v>0.99964974541412543</v>
      </c>
    </row>
    <row r="45" spans="1:18" s="27" customFormat="1" ht="12" x14ac:dyDescent="0.2">
      <c r="A45" s="118" t="s">
        <v>397</v>
      </c>
      <c r="B45" s="119" t="s">
        <v>114</v>
      </c>
      <c r="C45" s="30">
        <v>361</v>
      </c>
      <c r="D45" s="30">
        <v>47</v>
      </c>
      <c r="E45" s="30">
        <v>390</v>
      </c>
      <c r="F45" s="121">
        <v>1624</v>
      </c>
      <c r="G45" s="30">
        <v>0</v>
      </c>
      <c r="H45" s="30">
        <v>0</v>
      </c>
      <c r="I45" s="30">
        <v>0</v>
      </c>
      <c r="J45" s="30">
        <v>235487</v>
      </c>
      <c r="K45" s="30">
        <v>0</v>
      </c>
      <c r="L45" s="30">
        <v>0</v>
      </c>
      <c r="M45" s="30">
        <v>0</v>
      </c>
      <c r="N45" s="30">
        <v>235487</v>
      </c>
      <c r="O45" s="46" t="e">
        <f>+K45/G45</f>
        <v>#DIV/0!</v>
      </c>
      <c r="P45" s="46" t="e">
        <f>+L45/H45</f>
        <v>#DIV/0!</v>
      </c>
      <c r="Q45" s="46" t="e">
        <f>+M45/I45</f>
        <v>#DIV/0!</v>
      </c>
      <c r="R45" s="46">
        <f>+N45/J45</f>
        <v>1</v>
      </c>
    </row>
    <row r="46" spans="1:18" s="27" customFormat="1" ht="12" x14ac:dyDescent="0.2">
      <c r="A46" s="118" t="s">
        <v>101</v>
      </c>
      <c r="B46" s="119" t="s">
        <v>101</v>
      </c>
      <c r="C46" s="30">
        <v>727</v>
      </c>
      <c r="D46" s="30">
        <v>162</v>
      </c>
      <c r="E46" s="30">
        <v>205</v>
      </c>
      <c r="F46" s="121">
        <v>526</v>
      </c>
      <c r="G46" s="30">
        <v>29024350</v>
      </c>
      <c r="H46" s="30">
        <v>6368730</v>
      </c>
      <c r="I46" s="30">
        <v>4129501</v>
      </c>
      <c r="J46" s="30">
        <v>7842039</v>
      </c>
      <c r="K46" s="30">
        <v>4775562</v>
      </c>
      <c r="L46" s="30">
        <v>954385</v>
      </c>
      <c r="M46" s="30">
        <v>348906</v>
      </c>
      <c r="N46" s="30">
        <v>106348</v>
      </c>
      <c r="O46" s="46">
        <f>+K46/G46</f>
        <v>0.1645363978866021</v>
      </c>
      <c r="P46" s="46">
        <f>+L46/H46</f>
        <v>0.14985483762068733</v>
      </c>
      <c r="Q46" s="46">
        <f>+M46/I46</f>
        <v>8.4491080157142476E-2</v>
      </c>
      <c r="R46" s="46">
        <f>+N46/J46</f>
        <v>1.3561268950587978E-2</v>
      </c>
    </row>
    <row r="47" spans="1:18" s="27" customFormat="1" ht="12" x14ac:dyDescent="0.2">
      <c r="A47" s="118" t="s">
        <v>606</v>
      </c>
      <c r="B47" s="119" t="s">
        <v>604</v>
      </c>
      <c r="C47" s="120"/>
      <c r="D47" s="120"/>
      <c r="E47" s="120"/>
      <c r="F47" s="121">
        <v>529</v>
      </c>
      <c r="G47" s="120"/>
      <c r="H47" s="120"/>
      <c r="I47" s="120"/>
      <c r="J47" s="30">
        <v>8575064</v>
      </c>
      <c r="K47" s="120"/>
      <c r="L47" s="120"/>
      <c r="M47" s="120"/>
      <c r="N47" s="30">
        <v>89779</v>
      </c>
      <c r="O47" s="46" t="e">
        <f>+K47/G47</f>
        <v>#DIV/0!</v>
      </c>
      <c r="P47" s="46" t="e">
        <f>+L47/H47</f>
        <v>#DIV/0!</v>
      </c>
      <c r="Q47" s="46" t="e">
        <f>+M47/I47</f>
        <v>#DIV/0!</v>
      </c>
      <c r="R47" s="46">
        <f>+N47/J47</f>
        <v>1.0469776085636212E-2</v>
      </c>
    </row>
    <row r="48" spans="1:18" s="27" customFormat="1" ht="12" x14ac:dyDescent="0.2">
      <c r="A48" s="118" t="s">
        <v>557</v>
      </c>
      <c r="B48" s="119" t="s">
        <v>556</v>
      </c>
      <c r="C48" s="120"/>
      <c r="D48" s="120"/>
      <c r="E48" s="120"/>
      <c r="F48" s="121">
        <v>1510</v>
      </c>
      <c r="G48" s="120"/>
      <c r="H48" s="120"/>
      <c r="I48" s="120"/>
      <c r="J48" s="123">
        <v>10401983.5</v>
      </c>
      <c r="K48" s="120"/>
      <c r="L48" s="120"/>
      <c r="M48" s="120"/>
      <c r="N48" s="30">
        <v>29688</v>
      </c>
      <c r="O48" s="46" t="e">
        <f>+K48/G48</f>
        <v>#DIV/0!</v>
      </c>
      <c r="P48" s="46" t="e">
        <f>+L48/H48</f>
        <v>#DIV/0!</v>
      </c>
      <c r="Q48" s="46" t="e">
        <f>+M48/I48</f>
        <v>#DIV/0!</v>
      </c>
      <c r="R48" s="46">
        <f>+N48/J48</f>
        <v>2.8540710528910185E-3</v>
      </c>
    </row>
    <row r="49" spans="1:18" s="27" customFormat="1" ht="12" x14ac:dyDescent="0.2">
      <c r="A49" s="118" t="s">
        <v>311</v>
      </c>
      <c r="B49" s="119" t="s">
        <v>28</v>
      </c>
      <c r="C49" s="30">
        <v>832</v>
      </c>
      <c r="D49" s="30">
        <v>131</v>
      </c>
      <c r="E49" s="30">
        <v>2</v>
      </c>
      <c r="F49" s="121">
        <v>136</v>
      </c>
      <c r="G49" s="30">
        <v>14547869</v>
      </c>
      <c r="H49" s="30">
        <v>2378770</v>
      </c>
      <c r="I49" s="30">
        <v>38000</v>
      </c>
      <c r="J49" s="30">
        <v>2377147</v>
      </c>
      <c r="K49" s="30">
        <v>143316</v>
      </c>
      <c r="L49" s="30">
        <v>84828</v>
      </c>
      <c r="M49" s="30">
        <v>5710</v>
      </c>
      <c r="N49" s="30">
        <v>27353</v>
      </c>
      <c r="O49" s="46">
        <f>+K49/G49</f>
        <v>9.8513397391741704E-3</v>
      </c>
      <c r="P49" s="46">
        <f>+L49/H49</f>
        <v>3.5660446365138286E-2</v>
      </c>
      <c r="Q49" s="46">
        <f>+M49/I49</f>
        <v>0.15026315789473685</v>
      </c>
      <c r="R49" s="46">
        <f>+N49/J49</f>
        <v>1.1506650619418992E-2</v>
      </c>
    </row>
    <row r="50" spans="1:18" s="27" customFormat="1" ht="12" x14ac:dyDescent="0.2">
      <c r="A50" s="118" t="s">
        <v>363</v>
      </c>
      <c r="B50" s="119" t="s">
        <v>81</v>
      </c>
      <c r="C50" s="30">
        <v>2136</v>
      </c>
      <c r="D50" s="30">
        <v>472</v>
      </c>
      <c r="E50" s="120"/>
      <c r="F50" s="121">
        <v>550</v>
      </c>
      <c r="G50" s="30">
        <v>5202665</v>
      </c>
      <c r="H50" s="30">
        <v>1254895</v>
      </c>
      <c r="I50" s="120"/>
      <c r="J50" s="30">
        <v>1803200</v>
      </c>
      <c r="K50" s="30">
        <v>1148739</v>
      </c>
      <c r="L50" s="30">
        <v>259782</v>
      </c>
      <c r="M50" s="120"/>
      <c r="N50" s="30">
        <v>25872</v>
      </c>
      <c r="O50" s="46">
        <f>+K50/G50</f>
        <v>0.22079818708296614</v>
      </c>
      <c r="P50" s="46">
        <f>+L50/H50</f>
        <v>0.20701492953593728</v>
      </c>
      <c r="Q50" s="46" t="e">
        <f>+M50/I50</f>
        <v>#DIV/0!</v>
      </c>
      <c r="R50" s="46">
        <f>+N50/J50</f>
        <v>1.4347826086956521E-2</v>
      </c>
    </row>
    <row r="51" spans="1:18" s="27" customFormat="1" ht="12" x14ac:dyDescent="0.2">
      <c r="A51" s="118" t="s">
        <v>313</v>
      </c>
      <c r="B51" s="119" t="s">
        <v>30</v>
      </c>
      <c r="C51" s="30">
        <v>644</v>
      </c>
      <c r="D51" s="30">
        <v>170</v>
      </c>
      <c r="E51" s="30">
        <v>151</v>
      </c>
      <c r="F51" s="121">
        <v>626</v>
      </c>
      <c r="G51" s="30">
        <v>2650500</v>
      </c>
      <c r="H51" s="30">
        <v>172200</v>
      </c>
      <c r="I51" s="30">
        <v>889000</v>
      </c>
      <c r="J51" s="30">
        <v>707800</v>
      </c>
      <c r="K51" s="30">
        <v>451309</v>
      </c>
      <c r="L51" s="30">
        <v>39091</v>
      </c>
      <c r="M51" s="30">
        <v>270020</v>
      </c>
      <c r="N51" s="30">
        <v>17285</v>
      </c>
      <c r="O51" s="46">
        <f>+K51/G51</f>
        <v>0.17027315600830031</v>
      </c>
      <c r="P51" s="46">
        <f>+L51/H51</f>
        <v>0.22700929152148663</v>
      </c>
      <c r="Q51" s="46">
        <f>+M51/I51</f>
        <v>0.30373453318335208</v>
      </c>
      <c r="R51" s="46">
        <f>+N51/J51</f>
        <v>2.4420740322124893E-2</v>
      </c>
    </row>
    <row r="52" spans="1:18" s="27" customFormat="1" ht="12" x14ac:dyDescent="0.2">
      <c r="A52" s="118" t="s">
        <v>424</v>
      </c>
      <c r="B52" s="119" t="s">
        <v>140</v>
      </c>
      <c r="C52" s="120"/>
      <c r="D52" s="120"/>
      <c r="E52" s="30">
        <v>82</v>
      </c>
      <c r="F52" s="121">
        <v>424</v>
      </c>
      <c r="G52" s="120"/>
      <c r="H52" s="120"/>
      <c r="I52" s="30">
        <v>4762</v>
      </c>
      <c r="J52" s="30">
        <v>76320</v>
      </c>
      <c r="K52" s="120"/>
      <c r="L52" s="120"/>
      <c r="M52" s="30">
        <v>802</v>
      </c>
      <c r="N52" s="30">
        <v>271</v>
      </c>
      <c r="O52" s="46" t="e">
        <f>+K52/G52</f>
        <v>#DIV/0!</v>
      </c>
      <c r="P52" s="46" t="e">
        <f>+L52/H52</f>
        <v>#DIV/0!</v>
      </c>
      <c r="Q52" s="46">
        <f>+M52/I52</f>
        <v>0.16841663166736665</v>
      </c>
      <c r="R52" s="46">
        <f>+N52/J52</f>
        <v>3.5508385744234799E-3</v>
      </c>
    </row>
    <row r="53" spans="1:18" s="27" customFormat="1" ht="12" x14ac:dyDescent="0.2">
      <c r="A53" s="118" t="s">
        <v>390</v>
      </c>
      <c r="B53" s="119" t="s">
        <v>108</v>
      </c>
      <c r="C53" s="30">
        <v>96</v>
      </c>
      <c r="D53" s="30">
        <v>44</v>
      </c>
      <c r="E53" s="30">
        <v>18</v>
      </c>
      <c r="F53" s="121">
        <v>88</v>
      </c>
      <c r="G53" s="30">
        <v>703600</v>
      </c>
      <c r="H53" s="30">
        <v>100400</v>
      </c>
      <c r="I53" s="30">
        <v>28800</v>
      </c>
      <c r="J53" s="30">
        <v>140860</v>
      </c>
      <c r="K53" s="30">
        <v>0</v>
      </c>
      <c r="L53" s="30">
        <v>0</v>
      </c>
      <c r="M53" s="30">
        <v>0</v>
      </c>
      <c r="N53" s="30">
        <v>0</v>
      </c>
      <c r="O53" s="46">
        <f>+K53/G53</f>
        <v>0</v>
      </c>
      <c r="P53" s="46">
        <f>+L53/H53</f>
        <v>0</v>
      </c>
      <c r="Q53" s="46">
        <f>+M53/I53</f>
        <v>0</v>
      </c>
      <c r="R53" s="46">
        <f>+N53/J53</f>
        <v>0</v>
      </c>
    </row>
    <row r="54" spans="1:18" s="27" customFormat="1" ht="12" x14ac:dyDescent="0.2">
      <c r="A54" s="118" t="s">
        <v>352</v>
      </c>
      <c r="B54" s="119" t="s">
        <v>70</v>
      </c>
      <c r="C54" s="30">
        <v>3167</v>
      </c>
      <c r="D54" s="30">
        <v>838</v>
      </c>
      <c r="E54" s="30">
        <v>2681</v>
      </c>
      <c r="F54" s="121">
        <v>2077</v>
      </c>
      <c r="G54" s="30">
        <v>0</v>
      </c>
      <c r="H54" s="30">
        <v>0</v>
      </c>
      <c r="I54" s="30">
        <v>0</v>
      </c>
      <c r="J54" s="30">
        <v>0</v>
      </c>
      <c r="K54" s="30">
        <v>0</v>
      </c>
      <c r="L54" s="30">
        <v>0</v>
      </c>
      <c r="M54" s="30">
        <v>0</v>
      </c>
      <c r="N54" s="30">
        <v>0</v>
      </c>
      <c r="O54" s="46" t="e">
        <f>+K54/G54</f>
        <v>#DIV/0!</v>
      </c>
      <c r="P54" s="46" t="e">
        <f>+L54/H54</f>
        <v>#DIV/0!</v>
      </c>
      <c r="Q54" s="46" t="e">
        <f>+M54/I54</f>
        <v>#DIV/0!</v>
      </c>
      <c r="R54" s="46" t="e">
        <f>+N54/J54</f>
        <v>#DIV/0!</v>
      </c>
    </row>
    <row r="55" spans="1:18" s="27" customFormat="1" ht="12" x14ac:dyDescent="0.2">
      <c r="A55" s="118" t="s">
        <v>368</v>
      </c>
      <c r="B55" s="119" t="s">
        <v>85</v>
      </c>
      <c r="C55" s="30">
        <v>4001</v>
      </c>
      <c r="D55" s="30">
        <v>1812</v>
      </c>
      <c r="E55" s="30">
        <v>5665</v>
      </c>
      <c r="F55" s="121">
        <v>7781</v>
      </c>
      <c r="G55" s="30">
        <v>0</v>
      </c>
      <c r="H55" s="30">
        <v>0</v>
      </c>
      <c r="I55" s="30">
        <v>0</v>
      </c>
      <c r="J55" s="30">
        <v>0</v>
      </c>
      <c r="K55" s="30">
        <v>0</v>
      </c>
      <c r="L55" s="30">
        <v>0</v>
      </c>
      <c r="M55" s="30">
        <v>0</v>
      </c>
      <c r="N55" s="30">
        <v>0</v>
      </c>
      <c r="O55" s="46" t="e">
        <f>+K55/G55</f>
        <v>#DIV/0!</v>
      </c>
      <c r="P55" s="46" t="e">
        <f>+L55/H55</f>
        <v>#DIV/0!</v>
      </c>
      <c r="Q55" s="46" t="e">
        <f>+M55/I55</f>
        <v>#DIV/0!</v>
      </c>
      <c r="R55" s="46" t="e">
        <f>+N55/J55</f>
        <v>#DIV/0!</v>
      </c>
    </row>
    <row r="56" spans="1:18" s="27" customFormat="1" ht="12" x14ac:dyDescent="0.2">
      <c r="A56" s="118" t="s">
        <v>425</v>
      </c>
      <c r="B56" s="119" t="s">
        <v>141</v>
      </c>
      <c r="C56" s="120"/>
      <c r="D56" s="120"/>
      <c r="E56" s="30">
        <v>208</v>
      </c>
      <c r="F56" s="121">
        <v>358</v>
      </c>
      <c r="G56" s="120"/>
      <c r="H56" s="120"/>
      <c r="I56" s="30">
        <v>0</v>
      </c>
      <c r="J56" s="30">
        <v>0</v>
      </c>
      <c r="K56" s="120"/>
      <c r="L56" s="120"/>
      <c r="M56" s="30">
        <v>0</v>
      </c>
      <c r="N56" s="30">
        <v>0</v>
      </c>
      <c r="O56" s="46" t="e">
        <f>+K56/G56</f>
        <v>#DIV/0!</v>
      </c>
      <c r="P56" s="46" t="e">
        <f>+L56/H56</f>
        <v>#DIV/0!</v>
      </c>
      <c r="Q56" s="46" t="e">
        <f>+M56/I56</f>
        <v>#DIV/0!</v>
      </c>
      <c r="R56" s="46" t="e">
        <f>+N56/J56</f>
        <v>#DIV/0!</v>
      </c>
    </row>
    <row r="57" spans="1:18" s="27" customFormat="1" ht="12" x14ac:dyDescent="0.2">
      <c r="A57" s="118" t="s">
        <v>567</v>
      </c>
      <c r="B57" s="119" t="s">
        <v>566</v>
      </c>
      <c r="C57" s="120"/>
      <c r="D57" s="120"/>
      <c r="E57" s="120"/>
      <c r="F57" s="121">
        <v>168</v>
      </c>
      <c r="G57" s="120"/>
      <c r="H57" s="120"/>
      <c r="I57" s="120"/>
      <c r="J57" s="30">
        <v>0</v>
      </c>
      <c r="K57" s="120"/>
      <c r="L57" s="120"/>
      <c r="M57" s="120"/>
      <c r="N57" s="30">
        <v>0</v>
      </c>
      <c r="O57" s="46" t="e">
        <f>+K57/G57</f>
        <v>#DIV/0!</v>
      </c>
      <c r="P57" s="46" t="e">
        <f>+L57/H57</f>
        <v>#DIV/0!</v>
      </c>
      <c r="Q57" s="46" t="e">
        <f>+M57/I57</f>
        <v>#DIV/0!</v>
      </c>
      <c r="R57" s="46" t="e">
        <f>+N57/J57</f>
        <v>#DIV/0!</v>
      </c>
    </row>
    <row r="58" spans="1:18" s="27" customFormat="1" ht="12" x14ac:dyDescent="0.2">
      <c r="A58" s="118" t="s">
        <v>605</v>
      </c>
      <c r="B58" s="119" t="s">
        <v>603</v>
      </c>
      <c r="C58" s="120"/>
      <c r="D58" s="120"/>
      <c r="E58" s="120"/>
      <c r="F58" s="121">
        <v>226</v>
      </c>
      <c r="G58" s="120"/>
      <c r="H58" s="120"/>
      <c r="I58" s="120"/>
      <c r="J58" s="30">
        <v>0</v>
      </c>
      <c r="K58" s="120"/>
      <c r="L58" s="120"/>
      <c r="M58" s="120"/>
      <c r="N58" s="30">
        <v>0</v>
      </c>
      <c r="O58" s="46" t="e">
        <f>+K58/G58</f>
        <v>#DIV/0!</v>
      </c>
      <c r="P58" s="46" t="e">
        <f>+L58/H58</f>
        <v>#DIV/0!</v>
      </c>
      <c r="Q58" s="46" t="e">
        <f>+M58/I58</f>
        <v>#DIV/0!</v>
      </c>
      <c r="R58" s="46" t="e">
        <f>+N58/J58</f>
        <v>#DIV/0!</v>
      </c>
    </row>
    <row r="59" spans="1:18" s="27" customFormat="1" ht="12" x14ac:dyDescent="0.2">
      <c r="A59" s="118" t="s">
        <v>431</v>
      </c>
      <c r="B59" s="119" t="s">
        <v>148</v>
      </c>
      <c r="C59" s="120"/>
      <c r="D59" s="120"/>
      <c r="E59" s="30">
        <v>186</v>
      </c>
      <c r="F59" s="121">
        <v>1304</v>
      </c>
      <c r="G59" s="120"/>
      <c r="H59" s="120"/>
      <c r="I59" s="30">
        <v>0</v>
      </c>
      <c r="J59" s="30">
        <v>0</v>
      </c>
      <c r="K59" s="120"/>
      <c r="L59" s="120"/>
      <c r="M59" s="30">
        <v>0</v>
      </c>
      <c r="N59" s="30">
        <v>0</v>
      </c>
      <c r="O59" s="46"/>
      <c r="P59" s="46"/>
      <c r="Q59" s="46"/>
      <c r="R59" s="46"/>
    </row>
    <row r="60" spans="1:18" s="27" customFormat="1" ht="12" x14ac:dyDescent="0.2">
      <c r="A60" s="118" t="s">
        <v>587</v>
      </c>
      <c r="B60" s="119" t="s">
        <v>586</v>
      </c>
      <c r="C60" s="120"/>
      <c r="D60" s="120"/>
      <c r="E60" s="120"/>
      <c r="F60" s="121">
        <v>272</v>
      </c>
      <c r="G60" s="120"/>
      <c r="H60" s="120"/>
      <c r="I60" s="120"/>
      <c r="J60" s="30">
        <v>0</v>
      </c>
      <c r="K60" s="120"/>
      <c r="L60" s="120"/>
      <c r="M60" s="120"/>
      <c r="N60" s="30">
        <v>0</v>
      </c>
      <c r="O60" s="46" t="e">
        <f>+K60/G60</f>
        <v>#DIV/0!</v>
      </c>
      <c r="P60" s="46" t="e">
        <f>+L60/H60</f>
        <v>#DIV/0!</v>
      </c>
      <c r="Q60" s="46" t="e">
        <f>+M60/I60</f>
        <v>#DIV/0!</v>
      </c>
      <c r="R60" s="46" t="e">
        <f>+N60/J60</f>
        <v>#DIV/0!</v>
      </c>
    </row>
    <row r="61" spans="1:18" s="27" customFormat="1" ht="12" x14ac:dyDescent="0.2">
      <c r="A61" s="118" t="s">
        <v>309</v>
      </c>
      <c r="B61" s="119" t="s">
        <v>26</v>
      </c>
      <c r="C61" s="30">
        <v>437</v>
      </c>
      <c r="D61" s="30">
        <v>239</v>
      </c>
      <c r="E61" s="30">
        <v>15</v>
      </c>
      <c r="F61" s="122"/>
      <c r="G61" s="30">
        <v>19037614</v>
      </c>
      <c r="H61" s="30">
        <v>10436200</v>
      </c>
      <c r="I61" s="30">
        <v>655746</v>
      </c>
      <c r="J61" s="120"/>
      <c r="K61" s="30">
        <v>7675848</v>
      </c>
      <c r="L61" s="30">
        <v>4625004</v>
      </c>
      <c r="M61" s="30">
        <v>624601</v>
      </c>
      <c r="N61" s="120"/>
      <c r="O61" s="46">
        <f>+K61/G61</f>
        <v>0.40319380359324442</v>
      </c>
      <c r="P61" s="46">
        <f>+L61/H61</f>
        <v>0.44316935282957398</v>
      </c>
      <c r="Q61" s="46">
        <f>+M61/I61</f>
        <v>0.95250447581838094</v>
      </c>
      <c r="R61" s="46" t="e">
        <f>+N61/J61</f>
        <v>#DIV/0!</v>
      </c>
    </row>
    <row r="62" spans="1:18" s="27" customFormat="1" ht="12" x14ac:dyDescent="0.2">
      <c r="A62" s="118" t="s">
        <v>338</v>
      </c>
      <c r="B62" s="119" t="s">
        <v>56</v>
      </c>
      <c r="C62" s="30">
        <v>453</v>
      </c>
      <c r="D62" s="30">
        <v>98</v>
      </c>
      <c r="E62" s="120"/>
      <c r="F62" s="122"/>
      <c r="G62" s="30">
        <v>52075001</v>
      </c>
      <c r="H62" s="30">
        <v>11200000</v>
      </c>
      <c r="I62" s="120"/>
      <c r="J62" s="120"/>
      <c r="K62" s="30">
        <v>33897557</v>
      </c>
      <c r="L62" s="30">
        <v>7411345</v>
      </c>
      <c r="M62" s="120"/>
      <c r="N62" s="120"/>
      <c r="O62" s="46">
        <f>+K62/G62</f>
        <v>0.65093723185910257</v>
      </c>
      <c r="P62" s="46">
        <f>+L62/H62</f>
        <v>0.66172723214285711</v>
      </c>
      <c r="Q62" s="46" t="e">
        <f>+M62/I62</f>
        <v>#DIV/0!</v>
      </c>
      <c r="R62" s="46" t="e">
        <f>+N62/J62</f>
        <v>#DIV/0!</v>
      </c>
    </row>
    <row r="63" spans="1:18" s="27" customFormat="1" ht="12" x14ac:dyDescent="0.2">
      <c r="A63" s="118" t="s">
        <v>558</v>
      </c>
      <c r="B63" s="119" t="s">
        <v>555</v>
      </c>
      <c r="C63" s="120"/>
      <c r="D63" s="30">
        <v>40</v>
      </c>
      <c r="E63" s="120"/>
      <c r="F63" s="122"/>
      <c r="G63" s="120"/>
      <c r="H63" s="30">
        <v>0</v>
      </c>
      <c r="I63" s="120"/>
      <c r="J63" s="120"/>
      <c r="K63" s="120"/>
      <c r="L63" s="30">
        <v>0</v>
      </c>
      <c r="M63" s="120"/>
      <c r="N63" s="120"/>
      <c r="O63" s="46" t="e">
        <f>+K63/G63</f>
        <v>#DIV/0!</v>
      </c>
      <c r="P63" s="46" t="e">
        <f>+L63/H63</f>
        <v>#DIV/0!</v>
      </c>
      <c r="Q63" s="46" t="e">
        <f>+M63/I63</f>
        <v>#DIV/0!</v>
      </c>
      <c r="R63" s="46" t="e">
        <f>+N63/J63</f>
        <v>#DIV/0!</v>
      </c>
    </row>
    <row r="64" spans="1:18" s="27" customFormat="1" ht="12" x14ac:dyDescent="0.2">
      <c r="A64" s="118" t="s">
        <v>375</v>
      </c>
      <c r="B64" s="119" t="s">
        <v>92</v>
      </c>
      <c r="C64" s="30">
        <v>2189</v>
      </c>
      <c r="D64" s="30">
        <v>84</v>
      </c>
      <c r="E64" s="120"/>
      <c r="F64" s="122"/>
      <c r="G64" s="30">
        <v>4693676</v>
      </c>
      <c r="H64" s="30">
        <v>168000</v>
      </c>
      <c r="I64" s="120"/>
      <c r="J64" s="120"/>
      <c r="K64" s="30">
        <v>106088</v>
      </c>
      <c r="L64" s="30">
        <v>6324</v>
      </c>
      <c r="M64" s="120"/>
      <c r="N64" s="120"/>
      <c r="O64" s="46">
        <f>+K64/G64</f>
        <v>2.2602327046008289E-2</v>
      </c>
      <c r="P64" s="46">
        <f>+L64/H64</f>
        <v>3.7642857142857145E-2</v>
      </c>
      <c r="Q64" s="46" t="e">
        <f>+M64/I64</f>
        <v>#DIV/0!</v>
      </c>
      <c r="R64" s="46" t="e">
        <f>+N64/J64</f>
        <v>#DIV/0!</v>
      </c>
    </row>
    <row r="65" spans="1:18" s="27" customFormat="1" ht="12" x14ac:dyDescent="0.2">
      <c r="A65" s="118" t="s">
        <v>341</v>
      </c>
      <c r="B65" s="119" t="s">
        <v>59</v>
      </c>
      <c r="C65" s="30">
        <v>108</v>
      </c>
      <c r="D65" s="120"/>
      <c r="E65" s="120"/>
      <c r="F65" s="122"/>
      <c r="G65" s="30">
        <v>4364000</v>
      </c>
      <c r="H65" s="120"/>
      <c r="I65" s="120"/>
      <c r="J65" s="120"/>
      <c r="K65" s="30">
        <v>2761776</v>
      </c>
      <c r="L65" s="120"/>
      <c r="M65" s="120"/>
      <c r="N65" s="120"/>
      <c r="O65" s="46">
        <f>+K65/G65</f>
        <v>0.63285426214482121</v>
      </c>
      <c r="P65" s="46" t="e">
        <f>+L65/H65</f>
        <v>#DIV/0!</v>
      </c>
      <c r="Q65" s="46" t="e">
        <f>+M65/I65</f>
        <v>#DIV/0!</v>
      </c>
      <c r="R65" s="46" t="e">
        <f>+N65/J65</f>
        <v>#DIV/0!</v>
      </c>
    </row>
    <row r="66" spans="1:18" s="27" customFormat="1" ht="12" x14ac:dyDescent="0.2">
      <c r="A66" s="118" t="s">
        <v>416</v>
      </c>
      <c r="B66" s="119" t="s">
        <v>132</v>
      </c>
      <c r="C66" s="30">
        <v>2</v>
      </c>
      <c r="D66" s="120"/>
      <c r="E66" s="120"/>
      <c r="F66" s="122"/>
      <c r="G66" s="30">
        <v>5000</v>
      </c>
      <c r="H66" s="120"/>
      <c r="I66" s="120"/>
      <c r="J66" s="120"/>
      <c r="K66" s="30">
        <v>0</v>
      </c>
      <c r="L66" s="120"/>
      <c r="M66" s="120"/>
      <c r="N66" s="120"/>
      <c r="O66" s="46">
        <f>+K66/G66</f>
        <v>0</v>
      </c>
      <c r="P66" s="46" t="e">
        <f>+L66/H66</f>
        <v>#DIV/0!</v>
      </c>
      <c r="Q66" s="46" t="e">
        <f>+M66/I66</f>
        <v>#DIV/0!</v>
      </c>
      <c r="R66" s="46" t="e">
        <f>+N66/J66</f>
        <v>#DIV/0!</v>
      </c>
    </row>
    <row r="67" spans="1:18" s="27" customFormat="1" ht="12" x14ac:dyDescent="0.2">
      <c r="A67" s="118" t="s">
        <v>373</v>
      </c>
      <c r="B67" s="119" t="s">
        <v>90</v>
      </c>
      <c r="C67" s="30">
        <v>311</v>
      </c>
      <c r="D67" s="120"/>
      <c r="E67" s="120"/>
      <c r="F67" s="122"/>
      <c r="G67" s="30">
        <v>0</v>
      </c>
      <c r="H67" s="120"/>
      <c r="I67" s="120"/>
      <c r="J67" s="120"/>
      <c r="K67" s="30">
        <v>0</v>
      </c>
      <c r="L67" s="120"/>
      <c r="M67" s="120"/>
      <c r="N67" s="120"/>
      <c r="O67" s="46" t="e">
        <f>+K67/G67</f>
        <v>#DIV/0!</v>
      </c>
      <c r="P67" s="46" t="e">
        <f>+L67/H67</f>
        <v>#DIV/0!</v>
      </c>
      <c r="Q67" s="46" t="e">
        <f>+M67/I67</f>
        <v>#DIV/0!</v>
      </c>
      <c r="R67" s="46" t="e">
        <f>+N67/J67</f>
        <v>#DIV/0!</v>
      </c>
    </row>
    <row r="68" spans="1:18" s="27" customFormat="1" ht="12" x14ac:dyDescent="0.2">
      <c r="A68" s="118" t="s">
        <v>396</v>
      </c>
      <c r="B68" s="119" t="s">
        <v>113</v>
      </c>
      <c r="C68" s="30">
        <v>175</v>
      </c>
      <c r="D68" s="30">
        <v>98</v>
      </c>
      <c r="E68" s="30">
        <v>9</v>
      </c>
      <c r="F68" s="122"/>
      <c r="G68" s="30">
        <v>4028319</v>
      </c>
      <c r="H68" s="30">
        <v>2963539</v>
      </c>
      <c r="I68" s="30">
        <v>237513</v>
      </c>
      <c r="J68" s="120"/>
      <c r="K68" s="30">
        <v>1573101</v>
      </c>
      <c r="L68" s="30">
        <v>1247306</v>
      </c>
      <c r="M68" s="30">
        <v>71721</v>
      </c>
      <c r="N68" s="120"/>
      <c r="O68" s="46">
        <f>+K68/G68</f>
        <v>0.39051053305361366</v>
      </c>
      <c r="P68" s="46">
        <f>+L68/H68</f>
        <v>0.42088394989909023</v>
      </c>
      <c r="Q68" s="46">
        <f>+M68/I68</f>
        <v>0.30196662919503353</v>
      </c>
      <c r="R68" s="46" t="e">
        <f>+N68/J68</f>
        <v>#DIV/0!</v>
      </c>
    </row>
    <row r="69" spans="1:18" s="27" customFormat="1" ht="12" x14ac:dyDescent="0.2">
      <c r="A69" s="118" t="s">
        <v>370</v>
      </c>
      <c r="B69" s="119" t="s">
        <v>87</v>
      </c>
      <c r="C69" s="30">
        <v>167</v>
      </c>
      <c r="D69" s="120"/>
      <c r="E69" s="120"/>
      <c r="F69" s="122"/>
      <c r="G69" s="30">
        <v>6120535</v>
      </c>
      <c r="H69" s="120"/>
      <c r="I69" s="120"/>
      <c r="J69" s="120"/>
      <c r="K69" s="30">
        <v>341327</v>
      </c>
      <c r="L69" s="120"/>
      <c r="M69" s="120"/>
      <c r="N69" s="120"/>
      <c r="O69" s="46">
        <f>+K69/G69</f>
        <v>5.5767510519913702E-2</v>
      </c>
      <c r="P69" s="46" t="e">
        <f>+L69/H69</f>
        <v>#DIV/0!</v>
      </c>
      <c r="Q69" s="46" t="e">
        <f>+M69/I69</f>
        <v>#DIV/0!</v>
      </c>
      <c r="R69" s="46" t="e">
        <f>+N69/J69</f>
        <v>#DIV/0!</v>
      </c>
    </row>
    <row r="70" spans="1:18" s="27" customFormat="1" ht="12" x14ac:dyDescent="0.2">
      <c r="A70" s="118" t="s">
        <v>381</v>
      </c>
      <c r="B70" s="119" t="s">
        <v>98</v>
      </c>
      <c r="C70" s="30">
        <v>432</v>
      </c>
      <c r="D70" s="30">
        <v>66</v>
      </c>
      <c r="E70" s="120"/>
      <c r="F70" s="122"/>
      <c r="G70" s="30">
        <v>900</v>
      </c>
      <c r="H70" s="30">
        <v>0</v>
      </c>
      <c r="I70" s="120"/>
      <c r="J70" s="120"/>
      <c r="K70" s="30">
        <v>900</v>
      </c>
      <c r="L70" s="30">
        <v>0</v>
      </c>
      <c r="M70" s="120"/>
      <c r="N70" s="120"/>
      <c r="O70" s="46">
        <f>+K70/G70</f>
        <v>1</v>
      </c>
      <c r="P70" s="46" t="e">
        <f>+L70/H70</f>
        <v>#DIV/0!</v>
      </c>
      <c r="Q70" s="46" t="e">
        <f>+M70/I70</f>
        <v>#DIV/0!</v>
      </c>
      <c r="R70" s="46" t="e">
        <f>+N70/J70</f>
        <v>#DIV/0!</v>
      </c>
    </row>
    <row r="71" spans="1:18" s="27" customFormat="1" ht="12" x14ac:dyDescent="0.2">
      <c r="A71" s="118" t="s">
        <v>306</v>
      </c>
      <c r="B71" s="119" t="s">
        <v>23</v>
      </c>
      <c r="C71" s="30">
        <v>3422</v>
      </c>
      <c r="D71" s="30">
        <v>1181</v>
      </c>
      <c r="E71" s="120"/>
      <c r="F71" s="122"/>
      <c r="G71" s="30">
        <v>15036000</v>
      </c>
      <c r="H71" s="30">
        <v>5314500</v>
      </c>
      <c r="I71" s="120"/>
      <c r="J71" s="120"/>
      <c r="K71" s="30">
        <v>887508</v>
      </c>
      <c r="L71" s="30">
        <v>279884</v>
      </c>
      <c r="M71" s="120"/>
      <c r="N71" s="120"/>
      <c r="O71" s="46">
        <f>+K71/G71</f>
        <v>5.9025538707102955E-2</v>
      </c>
      <c r="P71" s="46">
        <f>+L71/H71</f>
        <v>5.2664220528742117E-2</v>
      </c>
      <c r="Q71" s="46" t="e">
        <f>+M71/I71</f>
        <v>#DIV/0!</v>
      </c>
      <c r="R71" s="46" t="e">
        <f>+N71/J71</f>
        <v>#DIV/0!</v>
      </c>
    </row>
    <row r="72" spans="1:18" s="27" customFormat="1" ht="12" x14ac:dyDescent="0.2">
      <c r="A72" s="118" t="s">
        <v>388</v>
      </c>
      <c r="B72" s="119" t="s">
        <v>106</v>
      </c>
      <c r="C72" s="30">
        <v>3555</v>
      </c>
      <c r="D72" s="30">
        <v>605</v>
      </c>
      <c r="E72" s="120"/>
      <c r="F72" s="122"/>
      <c r="G72" s="30">
        <v>9144416</v>
      </c>
      <c r="H72" s="30">
        <v>1469891</v>
      </c>
      <c r="I72" s="120"/>
      <c r="J72" s="120"/>
      <c r="K72" s="30">
        <v>1554749</v>
      </c>
      <c r="L72" s="30">
        <v>245694</v>
      </c>
      <c r="M72" s="120"/>
      <c r="N72" s="120"/>
      <c r="O72" s="46">
        <f>+K72/G72</f>
        <v>0.17002168317801813</v>
      </c>
      <c r="P72" s="46">
        <f>+L72/H72</f>
        <v>0.16715116971258412</v>
      </c>
      <c r="Q72" s="46" t="e">
        <f>+M72/I72</f>
        <v>#DIV/0!</v>
      </c>
      <c r="R72" s="46" t="e">
        <f>+N72/J72</f>
        <v>#DIV/0!</v>
      </c>
    </row>
    <row r="73" spans="1:18" x14ac:dyDescent="0.25">
      <c r="A73" s="118" t="s">
        <v>427</v>
      </c>
      <c r="B73" s="119" t="s">
        <v>145</v>
      </c>
      <c r="C73" s="120"/>
      <c r="D73" s="120"/>
      <c r="E73" s="30">
        <v>2</v>
      </c>
      <c r="F73" s="122"/>
      <c r="G73" s="120"/>
      <c r="H73" s="120"/>
      <c r="I73" s="30">
        <v>8000</v>
      </c>
      <c r="J73" s="120"/>
      <c r="K73" s="120"/>
      <c r="L73" s="120"/>
      <c r="M73" s="30">
        <v>0</v>
      </c>
      <c r="N73" s="120"/>
      <c r="O73" s="46" t="e">
        <f>+K73/G73</f>
        <v>#DIV/0!</v>
      </c>
      <c r="P73" s="46" t="e">
        <f>+L73/H73</f>
        <v>#DIV/0!</v>
      </c>
      <c r="Q73" s="46">
        <f>+M73/I73</f>
        <v>0</v>
      </c>
      <c r="R73" s="46" t="e">
        <f>+N73/J73</f>
        <v>#DIV/0!</v>
      </c>
    </row>
    <row r="74" spans="1:18" x14ac:dyDescent="0.25">
      <c r="A74" s="98" t="s">
        <v>240</v>
      </c>
      <c r="B74" s="98"/>
      <c r="C74" s="53">
        <f>SUM(C9:C73)</f>
        <v>128756</v>
      </c>
      <c r="D74" s="53">
        <f>SUM(D9:D73)</f>
        <v>44354</v>
      </c>
      <c r="E74" s="53">
        <f>SUM(E9:E73)</f>
        <v>77777</v>
      </c>
      <c r="F74" s="53">
        <f>SUM(F9:F73)</f>
        <v>134008</v>
      </c>
      <c r="G74" s="53">
        <f>SUM(G9:G73)</f>
        <v>1445913339</v>
      </c>
      <c r="H74" s="53">
        <f t="shared" ref="G74:N74" si="0">SUM(H9:H73)</f>
        <v>914865234</v>
      </c>
      <c r="I74" s="53">
        <f t="shared" si="0"/>
        <v>1247146816</v>
      </c>
      <c r="J74" s="53">
        <f t="shared" si="0"/>
        <v>1619768635.5</v>
      </c>
      <c r="K74" s="53">
        <f t="shared" si="0"/>
        <v>604995443</v>
      </c>
      <c r="L74" s="53">
        <f>SUM(L9:L73)</f>
        <v>499349672</v>
      </c>
      <c r="M74" s="53">
        <f t="shared" si="0"/>
        <v>608513395.29999995</v>
      </c>
      <c r="N74" s="53">
        <f t="shared" si="0"/>
        <v>671852521</v>
      </c>
      <c r="O74" s="62">
        <f t="shared" ref="O74" si="1">+K74/G74</f>
        <v>0.41841749894804725</v>
      </c>
      <c r="P74" s="62">
        <f t="shared" ref="P74" si="2">+L74/H74</f>
        <v>0.54581773734775019</v>
      </c>
      <c r="Q74" s="62">
        <f t="shared" ref="Q74" si="3">+M74/I74</f>
        <v>0.48792442677414488</v>
      </c>
      <c r="R74" s="62">
        <f t="shared" ref="R74" si="4">+N74/J74</f>
        <v>0.41478301670695611</v>
      </c>
    </row>
    <row r="75" spans="1:18" x14ac:dyDescent="0.25">
      <c r="O75" s="14"/>
      <c r="P75" s="14"/>
      <c r="Q75" s="14"/>
      <c r="R75" s="14"/>
    </row>
    <row r="76" spans="1:18" x14ac:dyDescent="0.25">
      <c r="O76" s="14"/>
      <c r="P76" s="14"/>
      <c r="Q76" s="14"/>
      <c r="R76" s="14"/>
    </row>
    <row r="77" spans="1:18" ht="28.5" customHeight="1" x14ac:dyDescent="0.25">
      <c r="A77" s="89" t="s">
        <v>515</v>
      </c>
      <c r="B77" s="90"/>
      <c r="C77" s="95" t="s">
        <v>222</v>
      </c>
      <c r="D77" s="96"/>
      <c r="E77" s="96"/>
      <c r="F77" s="96"/>
      <c r="G77" s="96"/>
      <c r="H77" s="96"/>
      <c r="I77" s="96"/>
      <c r="J77" s="96"/>
      <c r="K77" s="96"/>
      <c r="L77" s="96"/>
      <c r="M77" s="96"/>
      <c r="N77" s="96"/>
      <c r="O77" s="96"/>
      <c r="P77" s="96"/>
      <c r="Q77" s="96"/>
      <c r="R77" s="97"/>
    </row>
    <row r="78" spans="1:18" x14ac:dyDescent="0.25">
      <c r="A78" s="91"/>
      <c r="B78" s="92"/>
      <c r="C78" s="74" t="s">
        <v>547</v>
      </c>
      <c r="D78" s="74"/>
      <c r="E78" s="74"/>
      <c r="F78" s="74"/>
      <c r="G78" s="74" t="s">
        <v>548</v>
      </c>
      <c r="H78" s="74"/>
      <c r="I78" s="74"/>
      <c r="J78" s="74"/>
      <c r="K78" s="74" t="s">
        <v>549</v>
      </c>
      <c r="L78" s="74"/>
      <c r="M78" s="74"/>
      <c r="N78" s="74"/>
      <c r="O78" s="75" t="s">
        <v>223</v>
      </c>
      <c r="P78" s="75"/>
      <c r="Q78" s="75"/>
      <c r="R78" s="75"/>
    </row>
    <row r="79" spans="1:18" s="7" customFormat="1" x14ac:dyDescent="0.25">
      <c r="A79" s="37" t="s">
        <v>507</v>
      </c>
      <c r="B79" s="37" t="s">
        <v>515</v>
      </c>
      <c r="C79" s="51" t="s">
        <v>216</v>
      </c>
      <c r="D79" s="51" t="s">
        <v>217</v>
      </c>
      <c r="E79" s="51" t="s">
        <v>218</v>
      </c>
      <c r="F79" s="51">
        <v>2022</v>
      </c>
      <c r="G79" s="51" t="s">
        <v>216</v>
      </c>
      <c r="H79" s="51" t="s">
        <v>217</v>
      </c>
      <c r="I79" s="51" t="s">
        <v>218</v>
      </c>
      <c r="J79" s="51">
        <v>2022</v>
      </c>
      <c r="K79" s="51" t="s">
        <v>216</v>
      </c>
      <c r="L79" s="51" t="s">
        <v>217</v>
      </c>
      <c r="M79" s="51" t="s">
        <v>218</v>
      </c>
      <c r="N79" s="51">
        <v>2022</v>
      </c>
      <c r="O79" s="51" t="s">
        <v>216</v>
      </c>
      <c r="P79" s="51" t="s">
        <v>217</v>
      </c>
      <c r="Q79" s="51" t="s">
        <v>218</v>
      </c>
      <c r="R79" s="51">
        <v>2022</v>
      </c>
    </row>
    <row r="80" spans="1:18" ht="15" customHeight="1" x14ac:dyDescent="0.25">
      <c r="A80" s="118" t="s">
        <v>314</v>
      </c>
      <c r="B80" s="119" t="s">
        <v>32</v>
      </c>
      <c r="C80" s="30">
        <v>129382</v>
      </c>
      <c r="D80" s="30">
        <v>37372</v>
      </c>
      <c r="E80" s="30">
        <v>75149</v>
      </c>
      <c r="F80" s="121">
        <v>99196</v>
      </c>
      <c r="G80" s="124">
        <v>100427809</v>
      </c>
      <c r="H80" s="124">
        <v>145699395</v>
      </c>
      <c r="I80" s="124">
        <v>304776074</v>
      </c>
      <c r="J80" s="124">
        <v>393960652</v>
      </c>
      <c r="K80" s="124">
        <v>63738112</v>
      </c>
      <c r="L80" s="124">
        <v>14908436</v>
      </c>
      <c r="M80" s="124">
        <v>30356415</v>
      </c>
      <c r="N80" s="124">
        <v>37107025</v>
      </c>
      <c r="O80" s="45">
        <f>+K80/G80</f>
        <v>0.63466596189507629</v>
      </c>
      <c r="P80" s="45">
        <f>+L80/H80</f>
        <v>0.1023232526119961</v>
      </c>
      <c r="Q80" s="45">
        <f>+M80/I80</f>
        <v>9.960235592509141E-2</v>
      </c>
      <c r="R80" s="45">
        <f>+N80/J80</f>
        <v>9.4189673033640939E-2</v>
      </c>
    </row>
    <row r="81" spans="1:18" ht="15" customHeight="1" x14ac:dyDescent="0.25">
      <c r="A81" s="118" t="s">
        <v>398</v>
      </c>
      <c r="B81" s="119" t="s">
        <v>115</v>
      </c>
      <c r="C81" s="30">
        <v>27297</v>
      </c>
      <c r="D81" s="30">
        <v>11906</v>
      </c>
      <c r="E81" s="30">
        <v>34035</v>
      </c>
      <c r="F81" s="121">
        <v>47557</v>
      </c>
      <c r="G81" s="124">
        <v>0</v>
      </c>
      <c r="H81" s="124">
        <v>701780</v>
      </c>
      <c r="I81" s="124">
        <v>3518468</v>
      </c>
      <c r="J81" s="124">
        <v>5367637</v>
      </c>
      <c r="K81" s="124">
        <v>0</v>
      </c>
      <c r="L81" s="124">
        <v>701780</v>
      </c>
      <c r="M81" s="124">
        <v>3518468</v>
      </c>
      <c r="N81" s="124">
        <v>5367637</v>
      </c>
      <c r="O81" s="45" t="e">
        <f t="shared" ref="O81:O97" si="5">+K81/G81</f>
        <v>#DIV/0!</v>
      </c>
      <c r="P81" s="45">
        <f t="shared" ref="P81:P97" si="6">+L81/H81</f>
        <v>1</v>
      </c>
      <c r="Q81" s="45">
        <f t="shared" ref="Q81:Q97" si="7">+M81/I81</f>
        <v>1</v>
      </c>
      <c r="R81" s="45">
        <f t="shared" ref="R81:R97" si="8">+N81/J81</f>
        <v>1</v>
      </c>
    </row>
    <row r="82" spans="1:18" ht="15" customHeight="1" x14ac:dyDescent="0.25">
      <c r="A82" s="118" t="s">
        <v>516</v>
      </c>
      <c r="B82" s="119" t="s">
        <v>513</v>
      </c>
      <c r="C82" s="30">
        <v>41275</v>
      </c>
      <c r="D82" s="30">
        <v>20200</v>
      </c>
      <c r="E82" s="30">
        <v>35221</v>
      </c>
      <c r="F82" s="121">
        <v>46365</v>
      </c>
      <c r="G82" s="124">
        <v>0</v>
      </c>
      <c r="H82" s="124">
        <v>0</v>
      </c>
      <c r="I82" s="124">
        <v>35575661</v>
      </c>
      <c r="J82" s="124">
        <v>16437397</v>
      </c>
      <c r="K82" s="124">
        <v>0</v>
      </c>
      <c r="L82" s="124">
        <v>0</v>
      </c>
      <c r="M82" s="124">
        <v>0</v>
      </c>
      <c r="N82" s="124">
        <v>0</v>
      </c>
      <c r="O82" s="45" t="e">
        <f t="shared" si="5"/>
        <v>#DIV/0!</v>
      </c>
      <c r="P82" s="45" t="e">
        <f t="shared" si="6"/>
        <v>#DIV/0!</v>
      </c>
      <c r="Q82" s="45">
        <f t="shared" si="7"/>
        <v>0</v>
      </c>
      <c r="R82" s="45">
        <f t="shared" si="8"/>
        <v>0</v>
      </c>
    </row>
    <row r="83" spans="1:18" ht="15" customHeight="1" x14ac:dyDescent="0.25">
      <c r="A83" s="118" t="s">
        <v>311</v>
      </c>
      <c r="B83" s="119" t="s">
        <v>28</v>
      </c>
      <c r="C83" s="30">
        <v>43975</v>
      </c>
      <c r="D83" s="30">
        <v>17097</v>
      </c>
      <c r="E83" s="30">
        <v>45568</v>
      </c>
      <c r="F83" s="121">
        <v>64691</v>
      </c>
      <c r="G83" s="124">
        <v>771584419</v>
      </c>
      <c r="H83" s="124">
        <v>300611263</v>
      </c>
      <c r="I83" s="124">
        <v>826333868</v>
      </c>
      <c r="J83" s="124">
        <v>1166762511</v>
      </c>
      <c r="K83" s="125">
        <v>26823150.710000001</v>
      </c>
      <c r="L83" s="125">
        <v>9914397.6500000004</v>
      </c>
      <c r="M83" s="124">
        <v>22580835</v>
      </c>
      <c r="N83" s="124">
        <v>22286305</v>
      </c>
      <c r="O83" s="45">
        <f t="shared" si="5"/>
        <v>3.4763727791138822E-2</v>
      </c>
      <c r="P83" s="45">
        <f>+L83/H83</f>
        <v>3.2980792373038935E-2</v>
      </c>
      <c r="Q83" s="45">
        <f t="shared" si="7"/>
        <v>2.7326527296591456E-2</v>
      </c>
      <c r="R83" s="45">
        <f t="shared" si="8"/>
        <v>1.9100977953858855E-2</v>
      </c>
    </row>
    <row r="84" spans="1:18" ht="15" customHeight="1" x14ac:dyDescent="0.25">
      <c r="A84" s="118" t="s">
        <v>377</v>
      </c>
      <c r="B84" s="119" t="s">
        <v>94</v>
      </c>
      <c r="C84" s="30">
        <v>3252</v>
      </c>
      <c r="D84" s="30">
        <v>1300</v>
      </c>
      <c r="E84" s="30">
        <v>5382</v>
      </c>
      <c r="F84" s="121">
        <v>5555</v>
      </c>
      <c r="G84" s="124">
        <v>18744620</v>
      </c>
      <c r="H84" s="124">
        <v>10057442</v>
      </c>
      <c r="I84" s="124">
        <v>41502300</v>
      </c>
      <c r="J84" s="124">
        <v>42833000</v>
      </c>
      <c r="K84" s="124">
        <v>2305411</v>
      </c>
      <c r="L84" s="124">
        <v>818907</v>
      </c>
      <c r="M84" s="124">
        <v>2408057</v>
      </c>
      <c r="N84" s="124">
        <v>1818051</v>
      </c>
      <c r="O84" s="45">
        <f t="shared" si="5"/>
        <v>0.1229905434199253</v>
      </c>
      <c r="P84" s="45">
        <f t="shared" si="6"/>
        <v>8.1422990060494513E-2</v>
      </c>
      <c r="Q84" s="45">
        <f t="shared" si="7"/>
        <v>5.8022254188322096E-2</v>
      </c>
      <c r="R84" s="45">
        <f t="shared" si="8"/>
        <v>4.2445100740083577E-2</v>
      </c>
    </row>
    <row r="85" spans="1:18" ht="15" customHeight="1" x14ac:dyDescent="0.25">
      <c r="A85" s="118" t="s">
        <v>588</v>
      </c>
      <c r="B85" s="119" t="s">
        <v>512</v>
      </c>
      <c r="C85" s="30">
        <v>11576</v>
      </c>
      <c r="D85" s="30">
        <v>6369</v>
      </c>
      <c r="E85" s="30">
        <v>7758</v>
      </c>
      <c r="F85" s="121">
        <v>9294</v>
      </c>
      <c r="G85" s="124">
        <v>60893</v>
      </c>
      <c r="H85" s="124">
        <v>3389741</v>
      </c>
      <c r="I85" s="124">
        <v>4997307</v>
      </c>
      <c r="J85" s="124">
        <v>31737298</v>
      </c>
      <c r="K85" s="124">
        <v>60893</v>
      </c>
      <c r="L85" s="124">
        <v>14063</v>
      </c>
      <c r="M85" s="124">
        <v>5313</v>
      </c>
      <c r="N85" s="124">
        <v>1899</v>
      </c>
      <c r="O85" s="45">
        <f t="shared" si="5"/>
        <v>1</v>
      </c>
      <c r="P85" s="45">
        <f t="shared" si="6"/>
        <v>4.1486945462794944E-3</v>
      </c>
      <c r="Q85" s="45">
        <f t="shared" si="7"/>
        <v>1.0631726247757043E-3</v>
      </c>
      <c r="R85" s="45">
        <f t="shared" si="8"/>
        <v>5.9834961375728961E-5</v>
      </c>
    </row>
    <row r="86" spans="1:18" ht="15" customHeight="1" x14ac:dyDescent="0.25">
      <c r="A86" s="118" t="s">
        <v>357</v>
      </c>
      <c r="B86" s="119" t="s">
        <v>76</v>
      </c>
      <c r="C86" s="30">
        <v>14</v>
      </c>
      <c r="D86" s="30">
        <v>8</v>
      </c>
      <c r="E86" s="30">
        <v>4</v>
      </c>
      <c r="F86" s="121">
        <v>22</v>
      </c>
      <c r="G86" s="124">
        <v>756000</v>
      </c>
      <c r="H86" s="124">
        <v>432000</v>
      </c>
      <c r="I86" s="124">
        <v>216000</v>
      </c>
      <c r="J86" s="124">
        <v>1188000</v>
      </c>
      <c r="K86" s="124">
        <v>326134</v>
      </c>
      <c r="L86" s="124">
        <v>231367</v>
      </c>
      <c r="M86" s="124">
        <v>97526</v>
      </c>
      <c r="N86" s="124">
        <v>407018</v>
      </c>
      <c r="O86" s="45">
        <f t="shared" si="5"/>
        <v>0.43139417989417989</v>
      </c>
      <c r="P86" s="45">
        <f t="shared" si="6"/>
        <v>0.53557175925925926</v>
      </c>
      <c r="Q86" s="45">
        <f t="shared" si="7"/>
        <v>0.45150925925925928</v>
      </c>
      <c r="R86" s="45">
        <f t="shared" si="8"/>
        <v>0.34260774410774408</v>
      </c>
    </row>
    <row r="87" spans="1:18" ht="15" customHeight="1" x14ac:dyDescent="0.25">
      <c r="A87" s="118" t="s">
        <v>386</v>
      </c>
      <c r="B87" s="119" t="s">
        <v>104</v>
      </c>
      <c r="C87" s="30">
        <v>211</v>
      </c>
      <c r="D87" s="30">
        <v>302</v>
      </c>
      <c r="E87" s="30">
        <v>175</v>
      </c>
      <c r="F87" s="121">
        <v>166</v>
      </c>
      <c r="G87" s="124">
        <v>14351500</v>
      </c>
      <c r="H87" s="124">
        <v>20624400</v>
      </c>
      <c r="I87" s="124">
        <v>11970000</v>
      </c>
      <c r="J87" s="124">
        <v>11247400</v>
      </c>
      <c r="K87" s="124">
        <v>3451306</v>
      </c>
      <c r="L87" s="124">
        <v>9966739</v>
      </c>
      <c r="M87" s="124">
        <v>2957260</v>
      </c>
      <c r="N87" s="124">
        <v>2766982</v>
      </c>
      <c r="O87" s="45">
        <f t="shared" si="5"/>
        <v>0.24048399122042993</v>
      </c>
      <c r="P87" s="45">
        <f t="shared" si="6"/>
        <v>0.48324988848160433</v>
      </c>
      <c r="Q87" s="45">
        <f t="shared" si="7"/>
        <v>0.24705597326649958</v>
      </c>
      <c r="R87" s="45">
        <f t="shared" si="8"/>
        <v>0.24601081138752068</v>
      </c>
    </row>
    <row r="88" spans="1:18" ht="15" customHeight="1" x14ac:dyDescent="0.25">
      <c r="A88" s="118" t="s">
        <v>485</v>
      </c>
      <c r="B88" s="119" t="s">
        <v>200</v>
      </c>
      <c r="C88" s="30">
        <v>27779</v>
      </c>
      <c r="D88" s="30">
        <v>10712</v>
      </c>
      <c r="E88" s="30">
        <v>23318</v>
      </c>
      <c r="F88" s="121">
        <v>26329</v>
      </c>
      <c r="G88" s="124">
        <v>41119538</v>
      </c>
      <c r="H88" s="124">
        <v>15071300</v>
      </c>
      <c r="I88" s="124">
        <v>30676300</v>
      </c>
      <c r="J88" s="124">
        <v>36832700</v>
      </c>
      <c r="K88" s="124">
        <v>1003079</v>
      </c>
      <c r="L88" s="124">
        <v>339447</v>
      </c>
      <c r="M88" s="124">
        <v>735225</v>
      </c>
      <c r="N88" s="124">
        <v>662969</v>
      </c>
      <c r="O88" s="45">
        <f t="shared" si="5"/>
        <v>2.4394218631542019E-2</v>
      </c>
      <c r="P88" s="45">
        <f t="shared" si="6"/>
        <v>2.252274190016787E-2</v>
      </c>
      <c r="Q88" s="45">
        <f t="shared" si="7"/>
        <v>2.3967199434090813E-2</v>
      </c>
      <c r="R88" s="45">
        <f t="shared" si="8"/>
        <v>1.799946786415332E-2</v>
      </c>
    </row>
    <row r="89" spans="1:18" ht="15" customHeight="1" x14ac:dyDescent="0.25">
      <c r="A89" s="118" t="s">
        <v>296</v>
      </c>
      <c r="B89" s="119" t="s">
        <v>12</v>
      </c>
      <c r="C89" s="30">
        <v>426</v>
      </c>
      <c r="D89" s="30">
        <v>360</v>
      </c>
      <c r="E89" s="30">
        <v>365</v>
      </c>
      <c r="F89" s="121">
        <v>278</v>
      </c>
      <c r="G89" s="124">
        <v>3692178</v>
      </c>
      <c r="H89" s="124">
        <v>5654279</v>
      </c>
      <c r="I89" s="124">
        <v>6285046</v>
      </c>
      <c r="J89" s="124">
        <v>4675814</v>
      </c>
      <c r="K89" s="124">
        <v>3649578</v>
      </c>
      <c r="L89" s="124">
        <v>5618279</v>
      </c>
      <c r="M89" s="124">
        <v>6248546</v>
      </c>
      <c r="N89" s="124">
        <v>4648014</v>
      </c>
      <c r="O89" s="45">
        <f t="shared" si="5"/>
        <v>0.98846209473107738</v>
      </c>
      <c r="P89" s="45">
        <f t="shared" si="6"/>
        <v>0.99363314049412843</v>
      </c>
      <c r="Q89" s="45">
        <f t="shared" si="7"/>
        <v>0.99419256438218595</v>
      </c>
      <c r="R89" s="45">
        <f t="shared" si="8"/>
        <v>0.99405451115035803</v>
      </c>
    </row>
    <row r="90" spans="1:18" ht="15" customHeight="1" x14ac:dyDescent="0.25">
      <c r="A90" s="118" t="s">
        <v>463</v>
      </c>
      <c r="B90" s="119" t="s">
        <v>179</v>
      </c>
      <c r="C90" s="30">
        <v>2849</v>
      </c>
      <c r="D90" s="120"/>
      <c r="E90" s="120"/>
      <c r="F90" s="122"/>
      <c r="G90" s="124">
        <v>4941689</v>
      </c>
      <c r="H90" s="126"/>
      <c r="I90" s="126"/>
      <c r="J90" s="126"/>
      <c r="K90" s="124">
        <v>53041</v>
      </c>
      <c r="L90" s="126"/>
      <c r="M90" s="126"/>
      <c r="N90" s="126"/>
      <c r="O90" s="45">
        <f t="shared" si="5"/>
        <v>1.0733374763162959E-2</v>
      </c>
      <c r="P90" s="45" t="e">
        <f t="shared" si="6"/>
        <v>#DIV/0!</v>
      </c>
      <c r="Q90" s="45" t="e">
        <f t="shared" si="7"/>
        <v>#DIV/0!</v>
      </c>
      <c r="R90" s="45" t="e">
        <f t="shared" si="8"/>
        <v>#DIV/0!</v>
      </c>
    </row>
    <row r="91" spans="1:18" ht="15" customHeight="1" x14ac:dyDescent="0.25">
      <c r="A91" s="118" t="s">
        <v>360</v>
      </c>
      <c r="B91" s="119" t="s">
        <v>78</v>
      </c>
      <c r="C91" s="30">
        <v>190</v>
      </c>
      <c r="D91" s="30">
        <v>159</v>
      </c>
      <c r="E91" s="30">
        <v>41</v>
      </c>
      <c r="F91" s="121">
        <v>4</v>
      </c>
      <c r="G91" s="124">
        <v>3803944</v>
      </c>
      <c r="H91" s="124">
        <v>2942889</v>
      </c>
      <c r="I91" s="124">
        <v>763289</v>
      </c>
      <c r="J91" s="124">
        <v>71700</v>
      </c>
      <c r="K91" s="124">
        <v>2659856</v>
      </c>
      <c r="L91" s="124">
        <v>2217986</v>
      </c>
      <c r="M91" s="124">
        <v>678079</v>
      </c>
      <c r="N91" s="124">
        <v>13993</v>
      </c>
      <c r="O91" s="45">
        <f t="shared" si="5"/>
        <v>0.6992363715133556</v>
      </c>
      <c r="P91" s="45">
        <f t="shared" si="6"/>
        <v>0.75367640437678762</v>
      </c>
      <c r="Q91" s="45">
        <f t="shared" si="7"/>
        <v>0.88836469541680807</v>
      </c>
      <c r="R91" s="45">
        <f t="shared" si="8"/>
        <v>0.19516039051603906</v>
      </c>
    </row>
    <row r="92" spans="1:18" ht="15" customHeight="1" x14ac:dyDescent="0.25">
      <c r="A92" s="118" t="s">
        <v>354</v>
      </c>
      <c r="B92" s="119" t="s">
        <v>73</v>
      </c>
      <c r="C92" s="30">
        <v>2933</v>
      </c>
      <c r="D92" s="30">
        <v>2968</v>
      </c>
      <c r="E92" s="30">
        <v>4140</v>
      </c>
      <c r="F92" s="121">
        <v>3267</v>
      </c>
      <c r="G92" s="124">
        <v>59502000</v>
      </c>
      <c r="H92" s="124">
        <v>60900000</v>
      </c>
      <c r="I92" s="124">
        <v>81870000</v>
      </c>
      <c r="J92" s="124">
        <v>65811000</v>
      </c>
      <c r="K92" s="124">
        <v>46183865</v>
      </c>
      <c r="L92" s="124">
        <v>45538177</v>
      </c>
      <c r="M92" s="124">
        <v>61395259</v>
      </c>
      <c r="N92" s="124">
        <v>49772625</v>
      </c>
      <c r="O92" s="45">
        <f t="shared" si="5"/>
        <v>0.7761733219051461</v>
      </c>
      <c r="P92" s="45">
        <f t="shared" si="6"/>
        <v>0.74775331691297209</v>
      </c>
      <c r="Q92" s="45">
        <f t="shared" si="7"/>
        <v>0.74991155490411632</v>
      </c>
      <c r="R92" s="45">
        <f t="shared" si="8"/>
        <v>0.7562964398048958</v>
      </c>
    </row>
    <row r="93" spans="1:18" ht="15" customHeight="1" x14ac:dyDescent="0.25">
      <c r="A93" s="118" t="s">
        <v>416</v>
      </c>
      <c r="B93" s="119" t="s">
        <v>132</v>
      </c>
      <c r="C93" s="30">
        <v>2303</v>
      </c>
      <c r="D93" s="30">
        <v>1788</v>
      </c>
      <c r="E93" s="30">
        <v>987</v>
      </c>
      <c r="F93" s="121">
        <v>992</v>
      </c>
      <c r="G93" s="124">
        <v>5248404</v>
      </c>
      <c r="H93" s="124">
        <v>5185101</v>
      </c>
      <c r="I93" s="124">
        <v>3291100</v>
      </c>
      <c r="J93" s="124">
        <v>1999250</v>
      </c>
      <c r="K93" s="124">
        <v>3332428</v>
      </c>
      <c r="L93" s="124">
        <v>3218320</v>
      </c>
      <c r="M93" s="124">
        <v>1845557</v>
      </c>
      <c r="N93" s="124">
        <v>651177</v>
      </c>
      <c r="O93" s="45">
        <f t="shared" si="5"/>
        <v>0.63494121260482239</v>
      </c>
      <c r="P93" s="45">
        <f t="shared" si="6"/>
        <v>0.62068607728181191</v>
      </c>
      <c r="Q93" s="45">
        <f t="shared" si="7"/>
        <v>0.56077208228251951</v>
      </c>
      <c r="R93" s="45">
        <f t="shared" si="8"/>
        <v>0.32571064149055895</v>
      </c>
    </row>
    <row r="94" spans="1:18" ht="15" customHeight="1" x14ac:dyDescent="0.25">
      <c r="A94" s="118" t="s">
        <v>439</v>
      </c>
      <c r="B94" s="119" t="s">
        <v>156</v>
      </c>
      <c r="C94" s="30">
        <v>423</v>
      </c>
      <c r="D94" s="120"/>
      <c r="E94" s="120"/>
      <c r="F94" s="122"/>
      <c r="G94" s="124">
        <v>1253440</v>
      </c>
      <c r="H94" s="126"/>
      <c r="I94" s="126"/>
      <c r="J94" s="126"/>
      <c r="K94" s="124">
        <v>539924</v>
      </c>
      <c r="L94" s="126"/>
      <c r="M94" s="126"/>
      <c r="N94" s="126"/>
      <c r="O94" s="45">
        <f t="shared" si="5"/>
        <v>0.43075376563696705</v>
      </c>
      <c r="P94" s="45" t="e">
        <f t="shared" si="6"/>
        <v>#DIV/0!</v>
      </c>
      <c r="Q94" s="45" t="e">
        <f t="shared" si="7"/>
        <v>#DIV/0!</v>
      </c>
      <c r="R94" s="45" t="e">
        <f t="shared" si="8"/>
        <v>#DIV/0!</v>
      </c>
    </row>
    <row r="95" spans="1:18" ht="15" customHeight="1" x14ac:dyDescent="0.25">
      <c r="A95" s="118" t="s">
        <v>427</v>
      </c>
      <c r="B95" s="119" t="s">
        <v>145</v>
      </c>
      <c r="C95" s="120"/>
      <c r="D95" s="30">
        <v>224</v>
      </c>
      <c r="E95" s="30">
        <v>1944</v>
      </c>
      <c r="F95" s="121">
        <v>128</v>
      </c>
      <c r="G95" s="126"/>
      <c r="H95" s="124">
        <v>896000</v>
      </c>
      <c r="I95" s="124">
        <v>7814500</v>
      </c>
      <c r="J95" s="124">
        <v>512000</v>
      </c>
      <c r="K95" s="126"/>
      <c r="L95" s="124">
        <v>10020</v>
      </c>
      <c r="M95" s="124">
        <v>142580</v>
      </c>
      <c r="N95" s="124">
        <v>463</v>
      </c>
      <c r="O95" s="45" t="e">
        <f t="shared" si="5"/>
        <v>#DIV/0!</v>
      </c>
      <c r="P95" s="45">
        <f t="shared" si="6"/>
        <v>1.1183035714285715E-2</v>
      </c>
      <c r="Q95" s="45">
        <f t="shared" si="7"/>
        <v>1.8245569134301618E-2</v>
      </c>
      <c r="R95" s="45">
        <f t="shared" si="8"/>
        <v>9.0429687500000004E-4</v>
      </c>
    </row>
    <row r="96" spans="1:18" ht="15" customHeight="1" x14ac:dyDescent="0.25">
      <c r="A96" s="118" t="s">
        <v>517</v>
      </c>
      <c r="B96" s="119" t="s">
        <v>514</v>
      </c>
      <c r="C96" s="30">
        <v>70</v>
      </c>
      <c r="D96" s="120"/>
      <c r="E96" s="120"/>
      <c r="F96" s="122"/>
      <c r="G96" s="124">
        <v>10650</v>
      </c>
      <c r="H96" s="126"/>
      <c r="I96" s="126"/>
      <c r="J96" s="126"/>
      <c r="K96" s="124">
        <v>107</v>
      </c>
      <c r="L96" s="126"/>
      <c r="M96" s="126"/>
      <c r="N96" s="126"/>
      <c r="O96" s="45">
        <f t="shared" si="5"/>
        <v>1.0046948356807512E-2</v>
      </c>
      <c r="P96" s="45" t="e">
        <f t="shared" si="6"/>
        <v>#DIV/0!</v>
      </c>
      <c r="Q96" s="45" t="e">
        <f t="shared" si="7"/>
        <v>#DIV/0!</v>
      </c>
      <c r="R96" s="45" t="e">
        <f t="shared" si="8"/>
        <v>#DIV/0!</v>
      </c>
    </row>
    <row r="97" spans="1:18" ht="15" customHeight="1" x14ac:dyDescent="0.25">
      <c r="A97" s="118" t="s">
        <v>437</v>
      </c>
      <c r="B97" s="119" t="s">
        <v>154</v>
      </c>
      <c r="C97" s="30">
        <v>40</v>
      </c>
      <c r="D97" s="120"/>
      <c r="E97" s="120"/>
      <c r="F97" s="122"/>
      <c r="G97" s="124">
        <v>4768</v>
      </c>
      <c r="H97" s="126"/>
      <c r="I97" s="126"/>
      <c r="J97" s="126"/>
      <c r="K97" s="124">
        <v>4768</v>
      </c>
      <c r="L97" s="126"/>
      <c r="M97" s="126"/>
      <c r="N97" s="126"/>
      <c r="O97" s="45">
        <f t="shared" si="5"/>
        <v>1</v>
      </c>
      <c r="P97" s="45" t="e">
        <f t="shared" si="6"/>
        <v>#DIV/0!</v>
      </c>
      <c r="Q97" s="45" t="e">
        <f t="shared" si="7"/>
        <v>#DIV/0!</v>
      </c>
      <c r="R97" s="45" t="e">
        <f t="shared" si="8"/>
        <v>#DIV/0!</v>
      </c>
    </row>
    <row r="98" spans="1:18" ht="15" customHeight="1" x14ac:dyDescent="0.25">
      <c r="A98" s="81" t="s">
        <v>240</v>
      </c>
      <c r="B98" s="81"/>
      <c r="C98" s="44">
        <f>SUM(C80:C97)</f>
        <v>293995</v>
      </c>
      <c r="D98" s="44">
        <f t="shared" ref="D98:M98" si="9">SUM(D80:D97)</f>
        <v>110765</v>
      </c>
      <c r="E98" s="44">
        <f t="shared" si="9"/>
        <v>234087</v>
      </c>
      <c r="F98" s="44">
        <f t="shared" si="9"/>
        <v>303844</v>
      </c>
      <c r="G98" s="44">
        <f t="shared" si="9"/>
        <v>1025501852</v>
      </c>
      <c r="H98" s="44">
        <f t="shared" si="9"/>
        <v>572165590</v>
      </c>
      <c r="I98" s="44">
        <f t="shared" si="9"/>
        <v>1359589913</v>
      </c>
      <c r="J98" s="44">
        <f t="shared" si="9"/>
        <v>1779436359</v>
      </c>
      <c r="K98" s="44">
        <f t="shared" si="9"/>
        <v>154131652.71000001</v>
      </c>
      <c r="L98" s="44">
        <f t="shared" si="9"/>
        <v>93497918.650000006</v>
      </c>
      <c r="M98" s="44">
        <f t="shared" si="9"/>
        <v>132969120</v>
      </c>
      <c r="N98" s="44">
        <f>SUM(N80:N97)</f>
        <v>125504158</v>
      </c>
      <c r="O98" s="54">
        <f>+K98/G98</f>
        <v>0.15029875607674673</v>
      </c>
      <c r="P98" s="54">
        <f t="shared" ref="P98" si="10">+L98/H98</f>
        <v>0.16341059351367146</v>
      </c>
      <c r="Q98" s="54">
        <f>+M98/I98</f>
        <v>9.7800902116578145E-2</v>
      </c>
      <c r="R98" s="54">
        <f>+N98/J98</f>
        <v>7.0530287506618272E-2</v>
      </c>
    </row>
  </sheetData>
  <sortState xmlns:xlrd2="http://schemas.microsoft.com/office/spreadsheetml/2017/richdata2" ref="A9:R73">
    <sortCondition descending="1" ref="N9:N73"/>
  </sortState>
  <mergeCells count="14">
    <mergeCell ref="A98:B98"/>
    <mergeCell ref="C6:R6"/>
    <mergeCell ref="A6:B7"/>
    <mergeCell ref="A77:B78"/>
    <mergeCell ref="G7:J7"/>
    <mergeCell ref="K7:N7"/>
    <mergeCell ref="O7:R7"/>
    <mergeCell ref="C7:F7"/>
    <mergeCell ref="C78:F78"/>
    <mergeCell ref="C77:R77"/>
    <mergeCell ref="G78:J78"/>
    <mergeCell ref="K78:N78"/>
    <mergeCell ref="O78:R78"/>
    <mergeCell ref="A74:B74"/>
  </mergeCells>
  <pageMargins left="0.7" right="0.7" top="0.75" bottom="0.75" header="0.3" footer="0.3"/>
  <pageSetup orientation="portrait" r:id="rId1"/>
  <ignoredErrors>
    <ignoredError sqref="G8:I8 C8:E8 K8:M8 O8:Q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585"/>
  <sheetViews>
    <sheetView workbookViewId="0">
      <selection activeCell="A393" sqref="A393:F393"/>
    </sheetView>
  </sheetViews>
  <sheetFormatPr baseColWidth="10" defaultColWidth="9.140625" defaultRowHeight="12.75" x14ac:dyDescent="0.2"/>
  <cols>
    <col min="1" max="1" width="21.28515625" style="4" customWidth="1"/>
    <col min="2" max="2" width="37.85546875" style="4" bestFit="1" customWidth="1"/>
    <col min="3" max="3" width="22.5703125" style="4" bestFit="1" customWidth="1"/>
    <col min="4" max="4" width="6.7109375" style="4" bestFit="1" customWidth="1"/>
    <col min="5" max="5" width="37.85546875" style="4" bestFit="1" customWidth="1"/>
    <col min="6" max="6" width="22.5703125" style="4" bestFit="1" customWidth="1"/>
    <col min="7" max="7" width="7.5703125" style="4" bestFit="1" customWidth="1"/>
    <col min="8" max="8" width="6.5703125" style="4" bestFit="1" customWidth="1"/>
    <col min="9" max="9" width="6.5703125" style="4" customWidth="1"/>
    <col min="10" max="10" width="7.5703125" style="4" bestFit="1" customWidth="1"/>
    <col min="11" max="11" width="10.140625" style="4" bestFit="1" customWidth="1"/>
    <col min="12" max="12" width="9.140625" style="4" bestFit="1" customWidth="1"/>
    <col min="13" max="15" width="10.140625" style="4" bestFit="1" customWidth="1"/>
    <col min="16" max="17" width="9.140625" style="4" bestFit="1" customWidth="1"/>
    <col min="18" max="18" width="10.140625" style="4" bestFit="1" customWidth="1"/>
    <col min="19" max="19" width="7.42578125" style="4" bestFit="1" customWidth="1"/>
    <col min="20" max="22" width="7" style="4" bestFit="1" customWidth="1"/>
    <col min="23" max="23" width="16.5703125" style="5" bestFit="1" customWidth="1"/>
    <col min="24" max="24" width="12.7109375" style="5" bestFit="1" customWidth="1"/>
    <col min="25" max="26" width="14.28515625" style="5" bestFit="1" customWidth="1"/>
    <col min="27" max="29" width="12.7109375" style="4" bestFit="1" customWidth="1"/>
    <col min="30" max="30" width="13.85546875" style="4" bestFit="1" customWidth="1"/>
    <col min="31" max="34" width="7" style="4" bestFit="1" customWidth="1"/>
    <col min="35" max="16384" width="9.140625" style="4"/>
  </cols>
  <sheetData>
    <row r="1" spans="1:34" s="2" customFormat="1" ht="15.75" customHeight="1" x14ac:dyDescent="0.25">
      <c r="A1" s="1" t="s">
        <v>537</v>
      </c>
      <c r="B1" s="1" t="s">
        <v>562</v>
      </c>
      <c r="C1" s="1"/>
      <c r="D1" s="1"/>
      <c r="E1" s="1"/>
      <c r="F1" s="1"/>
      <c r="G1" s="1"/>
      <c r="H1" s="1"/>
      <c r="I1" s="1"/>
      <c r="J1" s="1"/>
      <c r="M1" s="3"/>
    </row>
    <row r="2" spans="1:34" s="2" customFormat="1" ht="15.75" customHeight="1" x14ac:dyDescent="0.25">
      <c r="A2" s="1" t="s">
        <v>532</v>
      </c>
      <c r="B2" s="1" t="s">
        <v>611</v>
      </c>
      <c r="C2" s="1"/>
      <c r="D2" s="1"/>
      <c r="E2" s="1"/>
      <c r="F2" s="1"/>
      <c r="G2" s="1"/>
      <c r="H2" s="1"/>
      <c r="I2" s="1"/>
      <c r="J2" s="1"/>
      <c r="M2" s="3"/>
    </row>
    <row r="3" spans="1:34" s="2" customFormat="1" ht="15.75" customHeight="1" x14ac:dyDescent="0.25">
      <c r="A3" s="1" t="s">
        <v>530</v>
      </c>
      <c r="B3" s="1" t="s">
        <v>531</v>
      </c>
      <c r="C3" s="1"/>
      <c r="D3" s="1"/>
      <c r="E3" s="1"/>
      <c r="F3" s="1"/>
      <c r="G3" s="1"/>
      <c r="H3" s="1"/>
      <c r="I3" s="1"/>
      <c r="J3" s="1"/>
      <c r="M3" s="3"/>
    </row>
    <row r="4" spans="1:34" s="2" customFormat="1" ht="15.75" customHeight="1" x14ac:dyDescent="0.25">
      <c r="A4" s="1" t="s">
        <v>602</v>
      </c>
      <c r="B4" s="21" t="s">
        <v>612</v>
      </c>
      <c r="C4" s="1"/>
      <c r="D4" s="1"/>
      <c r="E4" s="1"/>
      <c r="F4" s="1"/>
      <c r="G4" s="1"/>
      <c r="H4" s="1"/>
      <c r="I4" s="1"/>
      <c r="J4" s="1"/>
      <c r="M4" s="3"/>
    </row>
    <row r="5" spans="1:34" ht="12.75" customHeight="1" x14ac:dyDescent="0.2">
      <c r="A5" s="15"/>
      <c r="B5" s="15"/>
      <c r="C5" s="15"/>
      <c r="D5" s="15"/>
      <c r="E5" s="15"/>
      <c r="F5" s="15"/>
      <c r="G5" s="15"/>
      <c r="H5" s="15"/>
      <c r="I5" s="15"/>
      <c r="J5" s="15"/>
      <c r="K5" s="15"/>
      <c r="L5" s="15"/>
      <c r="M5" s="15"/>
      <c r="N5" s="15"/>
      <c r="O5" s="15"/>
      <c r="P5" s="15"/>
    </row>
    <row r="6" spans="1:34" s="16" customFormat="1" ht="17.25" customHeight="1" x14ac:dyDescent="0.2">
      <c r="A6" s="107" t="s">
        <v>221</v>
      </c>
      <c r="B6" s="107"/>
      <c r="C6" s="107"/>
      <c r="D6" s="107"/>
      <c r="E6" s="107"/>
      <c r="F6" s="107"/>
      <c r="G6" s="101" t="s">
        <v>547</v>
      </c>
      <c r="H6" s="102"/>
      <c r="I6" s="102"/>
      <c r="J6" s="103"/>
      <c r="K6" s="101" t="s">
        <v>219</v>
      </c>
      <c r="L6" s="102"/>
      <c r="M6" s="102"/>
      <c r="N6" s="103"/>
      <c r="O6" s="101" t="s">
        <v>220</v>
      </c>
      <c r="P6" s="102"/>
      <c r="Q6" s="102"/>
      <c r="R6" s="103"/>
      <c r="S6" s="101" t="s">
        <v>223</v>
      </c>
      <c r="T6" s="102"/>
      <c r="U6" s="102"/>
      <c r="V6" s="103"/>
      <c r="W6" s="100" t="s">
        <v>543</v>
      </c>
      <c r="X6" s="100"/>
      <c r="Y6" s="100"/>
      <c r="Z6" s="100"/>
      <c r="AA6" s="100" t="s">
        <v>550</v>
      </c>
      <c r="AB6" s="100"/>
      <c r="AC6" s="100"/>
      <c r="AD6" s="100"/>
      <c r="AE6" s="100" t="s">
        <v>223</v>
      </c>
      <c r="AF6" s="100"/>
      <c r="AG6" s="100"/>
      <c r="AH6" s="100"/>
    </row>
    <row r="7" spans="1:34" s="16" customFormat="1" ht="12.75" customHeight="1" x14ac:dyDescent="0.2">
      <c r="A7" s="107" t="s">
        <v>509</v>
      </c>
      <c r="B7" s="107"/>
      <c r="C7" s="107"/>
      <c r="D7" s="107" t="s">
        <v>510</v>
      </c>
      <c r="E7" s="107"/>
      <c r="F7" s="107"/>
      <c r="G7" s="104"/>
      <c r="H7" s="105"/>
      <c r="I7" s="105"/>
      <c r="J7" s="106"/>
      <c r="K7" s="104"/>
      <c r="L7" s="105"/>
      <c r="M7" s="105"/>
      <c r="N7" s="106"/>
      <c r="O7" s="104"/>
      <c r="P7" s="105"/>
      <c r="Q7" s="105"/>
      <c r="R7" s="106"/>
      <c r="S7" s="104"/>
      <c r="T7" s="105"/>
      <c r="U7" s="105"/>
      <c r="V7" s="106"/>
      <c r="W7" s="100"/>
      <c r="X7" s="100"/>
      <c r="Y7" s="100"/>
      <c r="Z7" s="100"/>
      <c r="AA7" s="100"/>
      <c r="AB7" s="100"/>
      <c r="AC7" s="100"/>
      <c r="AD7" s="100"/>
      <c r="AE7" s="100"/>
      <c r="AF7" s="100"/>
      <c r="AG7" s="100"/>
      <c r="AH7" s="100"/>
    </row>
    <row r="8" spans="1:34" s="17" customFormat="1" ht="12.75" customHeight="1" x14ac:dyDescent="0.25">
      <c r="A8" s="23" t="s">
        <v>507</v>
      </c>
      <c r="B8" s="23" t="s">
        <v>520</v>
      </c>
      <c r="C8" s="23" t="s">
        <v>508</v>
      </c>
      <c r="D8" s="23" t="s">
        <v>507</v>
      </c>
      <c r="E8" s="23" t="s">
        <v>520</v>
      </c>
      <c r="F8" s="32" t="s">
        <v>511</v>
      </c>
      <c r="G8" s="23">
        <v>2019</v>
      </c>
      <c r="H8" s="23">
        <v>2020</v>
      </c>
      <c r="I8" s="23">
        <v>2021</v>
      </c>
      <c r="J8" s="23">
        <v>2022</v>
      </c>
      <c r="K8" s="23">
        <v>2019</v>
      </c>
      <c r="L8" s="23">
        <v>2020</v>
      </c>
      <c r="M8" s="23">
        <v>2021</v>
      </c>
      <c r="N8" s="23">
        <v>2022</v>
      </c>
      <c r="O8" s="23">
        <v>2019</v>
      </c>
      <c r="P8" s="23">
        <v>2020</v>
      </c>
      <c r="Q8" s="23">
        <v>2021</v>
      </c>
      <c r="R8" s="23">
        <v>2022</v>
      </c>
      <c r="S8" s="23">
        <v>2019</v>
      </c>
      <c r="T8" s="23">
        <v>2020</v>
      </c>
      <c r="U8" s="23">
        <v>2021</v>
      </c>
      <c r="V8" s="23">
        <v>2022</v>
      </c>
      <c r="W8" s="23">
        <v>2019</v>
      </c>
      <c r="X8" s="23">
        <v>2020</v>
      </c>
      <c r="Y8" s="23">
        <v>2021</v>
      </c>
      <c r="Z8" s="23">
        <v>2022</v>
      </c>
      <c r="AA8" s="23">
        <v>2019</v>
      </c>
      <c r="AB8" s="23">
        <v>2020</v>
      </c>
      <c r="AC8" s="23">
        <v>2021</v>
      </c>
      <c r="AD8" s="23">
        <v>2022</v>
      </c>
      <c r="AE8" s="23">
        <v>2019</v>
      </c>
      <c r="AF8" s="23">
        <v>2020</v>
      </c>
      <c r="AG8" s="23">
        <v>2021</v>
      </c>
      <c r="AH8" s="23">
        <v>2022</v>
      </c>
    </row>
    <row r="9" spans="1:34" s="27" customFormat="1" ht="12.75" customHeight="1" x14ac:dyDescent="0.2">
      <c r="A9" s="118" t="s">
        <v>287</v>
      </c>
      <c r="B9" s="118" t="s">
        <v>3</v>
      </c>
      <c r="C9" s="118" t="s">
        <v>245</v>
      </c>
      <c r="D9" s="118" t="s">
        <v>286</v>
      </c>
      <c r="E9" s="118" t="s">
        <v>2</v>
      </c>
      <c r="F9" s="119" t="s">
        <v>254</v>
      </c>
      <c r="G9" s="30">
        <v>5804</v>
      </c>
      <c r="H9" s="30">
        <v>4115</v>
      </c>
      <c r="I9" s="30">
        <v>6144</v>
      </c>
      <c r="J9" s="30">
        <v>7498</v>
      </c>
      <c r="K9" s="30">
        <v>423256</v>
      </c>
      <c r="L9" s="30">
        <v>134558</v>
      </c>
      <c r="M9" s="30">
        <v>468242</v>
      </c>
      <c r="N9" s="30">
        <v>495599</v>
      </c>
      <c r="O9" s="30">
        <v>370876</v>
      </c>
      <c r="P9" s="30">
        <v>111565</v>
      </c>
      <c r="Q9" s="30">
        <v>365174</v>
      </c>
      <c r="R9" s="30">
        <v>414432</v>
      </c>
      <c r="S9" s="67">
        <f>+O9/K9</f>
        <v>0.87624510934280908</v>
      </c>
      <c r="T9" s="63">
        <f>+P9/L9</f>
        <v>0.82912201429866672</v>
      </c>
      <c r="U9" s="63">
        <f>+Q9/M9</f>
        <v>0.77988305192614071</v>
      </c>
      <c r="V9" s="65">
        <f>R9/N9</f>
        <v>0.83622444758766667</v>
      </c>
      <c r="W9" s="30">
        <v>215415953</v>
      </c>
      <c r="X9" s="30">
        <v>230942094</v>
      </c>
      <c r="Y9" s="30">
        <v>291068322</v>
      </c>
      <c r="Z9" s="30">
        <v>321608091</v>
      </c>
      <c r="AA9" s="30">
        <v>169940459</v>
      </c>
      <c r="AB9" s="30">
        <v>190076228</v>
      </c>
      <c r="AC9" s="30">
        <v>230059971</v>
      </c>
      <c r="AD9" s="30">
        <v>258972158</v>
      </c>
      <c r="AE9" s="55">
        <f>+AA9/W9</f>
        <v>0.78889449287908586</v>
      </c>
      <c r="AF9" s="55">
        <f>+AB9/X9</f>
        <v>0.82304713145971564</v>
      </c>
      <c r="AG9" s="55">
        <f>AC9/Y9</f>
        <v>0.79039852024845214</v>
      </c>
      <c r="AH9" s="55">
        <f>AD9/Z9</f>
        <v>0.8052414265908503</v>
      </c>
    </row>
    <row r="10" spans="1:34" s="27" customFormat="1" ht="12.75" customHeight="1" x14ac:dyDescent="0.2">
      <c r="A10" s="118" t="s">
        <v>287</v>
      </c>
      <c r="B10" s="118" t="s">
        <v>3</v>
      </c>
      <c r="C10" s="118" t="s">
        <v>245</v>
      </c>
      <c r="D10" s="118" t="s">
        <v>301</v>
      </c>
      <c r="E10" s="118" t="s">
        <v>18</v>
      </c>
      <c r="F10" s="119" t="s">
        <v>18</v>
      </c>
      <c r="G10" s="30">
        <v>4321</v>
      </c>
      <c r="H10" s="30">
        <v>1276</v>
      </c>
      <c r="I10" s="30">
        <v>2605</v>
      </c>
      <c r="J10" s="30">
        <v>3984</v>
      </c>
      <c r="K10" s="30">
        <v>522737</v>
      </c>
      <c r="L10" s="30">
        <v>138954</v>
      </c>
      <c r="M10" s="30">
        <v>373315</v>
      </c>
      <c r="N10" s="30">
        <v>618524</v>
      </c>
      <c r="O10" s="30">
        <v>412710</v>
      </c>
      <c r="P10" s="30">
        <v>97495</v>
      </c>
      <c r="Q10" s="30">
        <v>302282</v>
      </c>
      <c r="R10" s="30">
        <v>510869</v>
      </c>
      <c r="S10" s="67">
        <f t="shared" ref="S10:S73" si="0">+O10/K10</f>
        <v>0.78951748202250849</v>
      </c>
      <c r="T10" s="63">
        <f t="shared" ref="T10:T73" si="1">+P10/L10</f>
        <v>0.70163507347755372</v>
      </c>
      <c r="U10" s="63">
        <f t="shared" ref="U10:U73" si="2">+Q10/M10</f>
        <v>0.80972369178843606</v>
      </c>
      <c r="V10" s="65">
        <f t="shared" ref="V10:V73" si="3">R10/N10</f>
        <v>0.8259485484799296</v>
      </c>
      <c r="W10" s="30">
        <v>39267450</v>
      </c>
      <c r="X10" s="30">
        <v>13451465</v>
      </c>
      <c r="Y10" s="123">
        <v>30486783.5</v>
      </c>
      <c r="Z10" s="30">
        <v>40942521</v>
      </c>
      <c r="AA10" s="30">
        <v>15014628</v>
      </c>
      <c r="AB10" s="30">
        <v>6819252</v>
      </c>
      <c r="AC10" s="30">
        <v>15318219</v>
      </c>
      <c r="AD10" s="30">
        <v>13574199</v>
      </c>
      <c r="AE10" s="55">
        <f t="shared" ref="AE10:AE73" si="4">+AA10/W10</f>
        <v>0.3823682974066307</v>
      </c>
      <c r="AF10" s="55">
        <f t="shared" ref="AF10:AF73" si="5">+AB10/X10</f>
        <v>0.50695236541149979</v>
      </c>
      <c r="AG10" s="55">
        <f t="shared" ref="AG10:AG73" si="6">AC10/Y10</f>
        <v>0.50245441602588214</v>
      </c>
      <c r="AH10" s="55">
        <f t="shared" ref="AH10:AH73" si="7">AD10/Z10</f>
        <v>0.331542823169096</v>
      </c>
    </row>
    <row r="11" spans="1:34" s="27" customFormat="1" ht="12.75" customHeight="1" x14ac:dyDescent="0.2">
      <c r="A11" s="118" t="s">
        <v>287</v>
      </c>
      <c r="B11" s="118" t="s">
        <v>3</v>
      </c>
      <c r="C11" s="118" t="s">
        <v>245</v>
      </c>
      <c r="D11" s="118" t="s">
        <v>322</v>
      </c>
      <c r="E11" s="118" t="s">
        <v>40</v>
      </c>
      <c r="F11" s="119" t="s">
        <v>254</v>
      </c>
      <c r="G11" s="30">
        <v>363</v>
      </c>
      <c r="H11" s="30">
        <v>135</v>
      </c>
      <c r="I11" s="30">
        <v>157</v>
      </c>
      <c r="J11" s="30">
        <v>341</v>
      </c>
      <c r="K11" s="30">
        <v>51731</v>
      </c>
      <c r="L11" s="30">
        <v>27666</v>
      </c>
      <c r="M11" s="30">
        <v>21026</v>
      </c>
      <c r="N11" s="30">
        <v>52719</v>
      </c>
      <c r="O11" s="30">
        <v>41574</v>
      </c>
      <c r="P11" s="30">
        <v>16791</v>
      </c>
      <c r="Q11" s="30">
        <v>14708</v>
      </c>
      <c r="R11" s="30">
        <v>42110</v>
      </c>
      <c r="S11" s="67">
        <f t="shared" si="0"/>
        <v>0.8036573814540604</v>
      </c>
      <c r="T11" s="63">
        <f t="shared" si="1"/>
        <v>0.60691823899371067</v>
      </c>
      <c r="U11" s="63">
        <f t="shared" si="2"/>
        <v>0.69951488633120895</v>
      </c>
      <c r="V11" s="65">
        <f t="shared" si="3"/>
        <v>0.79876325423471617</v>
      </c>
      <c r="W11" s="30">
        <v>1012119</v>
      </c>
      <c r="X11" s="30">
        <v>1110528</v>
      </c>
      <c r="Y11" s="30">
        <v>378671</v>
      </c>
      <c r="Z11" s="30">
        <v>690403</v>
      </c>
      <c r="AA11" s="30">
        <v>86437</v>
      </c>
      <c r="AB11" s="30">
        <v>52731</v>
      </c>
      <c r="AC11" s="30">
        <v>14633</v>
      </c>
      <c r="AD11" s="30">
        <v>31274</v>
      </c>
      <c r="AE11" s="55">
        <f t="shared" si="4"/>
        <v>8.5402013004399674E-2</v>
      </c>
      <c r="AF11" s="55">
        <f t="shared" si="5"/>
        <v>4.7482818983402487E-2</v>
      </c>
      <c r="AG11" s="55">
        <f t="shared" si="6"/>
        <v>3.8643043697563322E-2</v>
      </c>
      <c r="AH11" s="55">
        <f t="shared" si="7"/>
        <v>4.5298180917522086E-2</v>
      </c>
    </row>
    <row r="12" spans="1:34" s="27" customFormat="1" ht="12.75" customHeight="1" x14ac:dyDescent="0.2">
      <c r="A12" s="118" t="s">
        <v>287</v>
      </c>
      <c r="B12" s="118" t="s">
        <v>3</v>
      </c>
      <c r="C12" s="118" t="s">
        <v>245</v>
      </c>
      <c r="D12" s="118" t="s">
        <v>336</v>
      </c>
      <c r="E12" s="118" t="s">
        <v>54</v>
      </c>
      <c r="F12" s="119" t="s">
        <v>274</v>
      </c>
      <c r="G12" s="30">
        <v>412</v>
      </c>
      <c r="H12" s="30">
        <v>121</v>
      </c>
      <c r="I12" s="30">
        <v>93</v>
      </c>
      <c r="J12" s="30">
        <v>296</v>
      </c>
      <c r="K12" s="30">
        <v>44169</v>
      </c>
      <c r="L12" s="30">
        <v>12012</v>
      </c>
      <c r="M12" s="30">
        <v>12423</v>
      </c>
      <c r="N12" s="30">
        <v>42792</v>
      </c>
      <c r="O12" s="30">
        <v>35242</v>
      </c>
      <c r="P12" s="30">
        <v>7348</v>
      </c>
      <c r="Q12" s="30">
        <v>7746</v>
      </c>
      <c r="R12" s="30">
        <v>36255</v>
      </c>
      <c r="S12" s="67">
        <f t="shared" si="0"/>
        <v>0.79788992279653148</v>
      </c>
      <c r="T12" s="63">
        <f t="shared" si="1"/>
        <v>0.61172161172161177</v>
      </c>
      <c r="U12" s="63">
        <f t="shared" si="2"/>
        <v>0.62352088867423328</v>
      </c>
      <c r="V12" s="65">
        <f t="shared" si="3"/>
        <v>0.84723780145821648</v>
      </c>
      <c r="W12" s="30">
        <v>4144549</v>
      </c>
      <c r="X12" s="30">
        <v>1954145</v>
      </c>
      <c r="Y12" s="30">
        <v>295606</v>
      </c>
      <c r="Z12" s="30">
        <v>1102676</v>
      </c>
      <c r="AA12" s="30">
        <v>2955494</v>
      </c>
      <c r="AB12" s="30">
        <v>1477675</v>
      </c>
      <c r="AC12" s="30">
        <v>90684</v>
      </c>
      <c r="AD12" s="30">
        <v>455354</v>
      </c>
      <c r="AE12" s="55">
        <f t="shared" si="4"/>
        <v>0.71310388657487223</v>
      </c>
      <c r="AF12" s="55">
        <f t="shared" si="5"/>
        <v>0.75617469532711235</v>
      </c>
      <c r="AG12" s="55">
        <f t="shared" si="6"/>
        <v>0.30677320487405535</v>
      </c>
      <c r="AH12" s="55">
        <f t="shared" si="7"/>
        <v>0.41295357838567265</v>
      </c>
    </row>
    <row r="13" spans="1:34" s="27" customFormat="1" ht="12.75" customHeight="1" x14ac:dyDescent="0.2">
      <c r="A13" s="118" t="s">
        <v>287</v>
      </c>
      <c r="B13" s="118" t="s">
        <v>3</v>
      </c>
      <c r="C13" s="118" t="s">
        <v>245</v>
      </c>
      <c r="D13" s="118" t="s">
        <v>303</v>
      </c>
      <c r="E13" s="118" t="s">
        <v>20</v>
      </c>
      <c r="F13" s="119" t="s">
        <v>253</v>
      </c>
      <c r="G13" s="30">
        <v>1892</v>
      </c>
      <c r="H13" s="30">
        <v>460</v>
      </c>
      <c r="I13" s="30">
        <v>692</v>
      </c>
      <c r="J13" s="30">
        <v>2066</v>
      </c>
      <c r="K13" s="30">
        <v>534778</v>
      </c>
      <c r="L13" s="30">
        <v>129666</v>
      </c>
      <c r="M13" s="30">
        <v>200393</v>
      </c>
      <c r="N13" s="30">
        <v>601298</v>
      </c>
      <c r="O13" s="30">
        <v>498368</v>
      </c>
      <c r="P13" s="30">
        <v>112462</v>
      </c>
      <c r="Q13" s="30">
        <v>176248</v>
      </c>
      <c r="R13" s="30">
        <v>570941</v>
      </c>
      <c r="S13" s="67">
        <f t="shared" si="0"/>
        <v>0.93191567341962456</v>
      </c>
      <c r="T13" s="63">
        <f t="shared" si="1"/>
        <v>0.86732065460490804</v>
      </c>
      <c r="U13" s="63">
        <f t="shared" si="2"/>
        <v>0.87951175939279314</v>
      </c>
      <c r="V13" s="65">
        <f t="shared" si="3"/>
        <v>0.94951421757597732</v>
      </c>
      <c r="W13" s="30">
        <v>33848994</v>
      </c>
      <c r="X13" s="30">
        <v>8883805</v>
      </c>
      <c r="Y13" s="30">
        <v>14541828</v>
      </c>
      <c r="Z13" s="30">
        <v>46700900</v>
      </c>
      <c r="AA13" s="30">
        <v>8878071</v>
      </c>
      <c r="AB13" s="30">
        <v>2376228</v>
      </c>
      <c r="AC13" s="30">
        <v>3188537</v>
      </c>
      <c r="AD13" s="30">
        <v>8685057</v>
      </c>
      <c r="AE13" s="55">
        <f t="shared" si="4"/>
        <v>0.2622846339244233</v>
      </c>
      <c r="AF13" s="55">
        <f t="shared" si="5"/>
        <v>0.26747863105955161</v>
      </c>
      <c r="AG13" s="55">
        <f t="shared" si="6"/>
        <v>0.2192665873919015</v>
      </c>
      <c r="AH13" s="55">
        <f t="shared" si="7"/>
        <v>0.18597194058358618</v>
      </c>
    </row>
    <row r="14" spans="1:34" s="27" customFormat="1" ht="12.75" customHeight="1" x14ac:dyDescent="0.2">
      <c r="A14" s="118" t="s">
        <v>287</v>
      </c>
      <c r="B14" s="118" t="s">
        <v>3</v>
      </c>
      <c r="C14" s="118" t="s">
        <v>245</v>
      </c>
      <c r="D14" s="118" t="s">
        <v>403</v>
      </c>
      <c r="E14" s="118" t="s">
        <v>120</v>
      </c>
      <c r="F14" s="119" t="s">
        <v>254</v>
      </c>
      <c r="G14" s="30">
        <v>2</v>
      </c>
      <c r="H14" s="120"/>
      <c r="I14" s="30">
        <v>3</v>
      </c>
      <c r="J14" s="30">
        <v>3</v>
      </c>
      <c r="K14" s="30">
        <v>0</v>
      </c>
      <c r="L14" s="120"/>
      <c r="M14" s="30">
        <v>0</v>
      </c>
      <c r="N14" s="30">
        <v>0</v>
      </c>
      <c r="O14" s="30">
        <v>0</v>
      </c>
      <c r="P14" s="120"/>
      <c r="Q14" s="30">
        <v>0</v>
      </c>
      <c r="R14" s="30">
        <v>0</v>
      </c>
      <c r="S14" s="67" t="e">
        <f t="shared" si="0"/>
        <v>#DIV/0!</v>
      </c>
      <c r="T14" s="63" t="e">
        <f t="shared" si="1"/>
        <v>#DIV/0!</v>
      </c>
      <c r="U14" s="63" t="e">
        <f t="shared" si="2"/>
        <v>#DIV/0!</v>
      </c>
      <c r="V14" s="65" t="e">
        <f t="shared" si="3"/>
        <v>#DIV/0!</v>
      </c>
      <c r="W14" s="30">
        <v>136000</v>
      </c>
      <c r="X14" s="120"/>
      <c r="Y14" s="30">
        <v>190800</v>
      </c>
      <c r="Z14" s="30">
        <v>176400</v>
      </c>
      <c r="AA14" s="30">
        <v>114077</v>
      </c>
      <c r="AB14" s="120"/>
      <c r="AC14" s="30">
        <v>170663</v>
      </c>
      <c r="AD14" s="30">
        <v>161378</v>
      </c>
      <c r="AE14" s="55">
        <f t="shared" si="4"/>
        <v>0.83880147058823529</v>
      </c>
      <c r="AF14" s="55" t="e">
        <f t="shared" si="5"/>
        <v>#DIV/0!</v>
      </c>
      <c r="AG14" s="55">
        <f t="shared" si="6"/>
        <v>0.89446016771488468</v>
      </c>
      <c r="AH14" s="55">
        <f t="shared" si="7"/>
        <v>0.91484126984126979</v>
      </c>
    </row>
    <row r="15" spans="1:34" s="27" customFormat="1" ht="12.75" customHeight="1" x14ac:dyDescent="0.2">
      <c r="A15" s="118" t="s">
        <v>287</v>
      </c>
      <c r="B15" s="118" t="s">
        <v>3</v>
      </c>
      <c r="C15" s="118" t="s">
        <v>245</v>
      </c>
      <c r="D15" s="118" t="s">
        <v>346</v>
      </c>
      <c r="E15" s="118" t="s">
        <v>64</v>
      </c>
      <c r="F15" s="119" t="s">
        <v>269</v>
      </c>
      <c r="G15" s="30">
        <v>342</v>
      </c>
      <c r="H15" s="30">
        <v>67</v>
      </c>
      <c r="I15" s="30">
        <v>189</v>
      </c>
      <c r="J15" s="30">
        <v>213</v>
      </c>
      <c r="K15" s="30">
        <v>96102</v>
      </c>
      <c r="L15" s="30">
        <v>18827</v>
      </c>
      <c r="M15" s="30">
        <v>52807</v>
      </c>
      <c r="N15" s="30">
        <v>59427</v>
      </c>
      <c r="O15" s="30">
        <v>87105</v>
      </c>
      <c r="P15" s="30">
        <v>16100</v>
      </c>
      <c r="Q15" s="30">
        <v>26625</v>
      </c>
      <c r="R15" s="30">
        <v>39980</v>
      </c>
      <c r="S15" s="67">
        <f t="shared" si="0"/>
        <v>0.90638072048448526</v>
      </c>
      <c r="T15" s="63">
        <f t="shared" si="1"/>
        <v>0.85515483082806609</v>
      </c>
      <c r="U15" s="63">
        <f t="shared" si="2"/>
        <v>0.50419451966595341</v>
      </c>
      <c r="V15" s="65">
        <f t="shared" si="3"/>
        <v>0.67275817389402126</v>
      </c>
      <c r="W15" s="30">
        <v>2187000</v>
      </c>
      <c r="X15" s="30">
        <v>435000</v>
      </c>
      <c r="Y15" s="30">
        <v>969000</v>
      </c>
      <c r="Z15" s="30">
        <v>320000</v>
      </c>
      <c r="AA15" s="30">
        <v>2023509</v>
      </c>
      <c r="AB15" s="30">
        <v>401307</v>
      </c>
      <c r="AC15" s="30">
        <v>880402</v>
      </c>
      <c r="AD15" s="30">
        <v>213134</v>
      </c>
      <c r="AE15" s="55">
        <f t="shared" si="4"/>
        <v>0.925244170096022</v>
      </c>
      <c r="AF15" s="55">
        <f t="shared" si="5"/>
        <v>0.92254482758620693</v>
      </c>
      <c r="AG15" s="55">
        <f t="shared" si="6"/>
        <v>0.90856759545923638</v>
      </c>
      <c r="AH15" s="55">
        <f t="shared" si="7"/>
        <v>0.66604375000000005</v>
      </c>
    </row>
    <row r="16" spans="1:34" s="27" customFormat="1" ht="12.75" customHeight="1" x14ac:dyDescent="0.2">
      <c r="A16" s="118" t="s">
        <v>287</v>
      </c>
      <c r="B16" s="118" t="s">
        <v>3</v>
      </c>
      <c r="C16" s="118" t="s">
        <v>245</v>
      </c>
      <c r="D16" s="118" t="s">
        <v>331</v>
      </c>
      <c r="E16" s="118" t="s">
        <v>49</v>
      </c>
      <c r="F16" s="119" t="s">
        <v>259</v>
      </c>
      <c r="G16" s="30">
        <v>838</v>
      </c>
      <c r="H16" s="30">
        <v>216</v>
      </c>
      <c r="I16" s="30">
        <v>553</v>
      </c>
      <c r="J16" s="30">
        <v>1063</v>
      </c>
      <c r="K16" s="30">
        <v>128999</v>
      </c>
      <c r="L16" s="30">
        <v>33524</v>
      </c>
      <c r="M16" s="30">
        <v>84828</v>
      </c>
      <c r="N16" s="30">
        <v>163556</v>
      </c>
      <c r="O16" s="30">
        <v>107568</v>
      </c>
      <c r="P16" s="30">
        <v>22000</v>
      </c>
      <c r="Q16" s="30">
        <v>66472</v>
      </c>
      <c r="R16" s="30">
        <v>136930</v>
      </c>
      <c r="S16" s="67">
        <f t="shared" si="0"/>
        <v>0.83386692920100158</v>
      </c>
      <c r="T16" s="63">
        <f t="shared" si="1"/>
        <v>0.65624627132800384</v>
      </c>
      <c r="U16" s="63">
        <f t="shared" si="2"/>
        <v>0.78360918564624893</v>
      </c>
      <c r="V16" s="65">
        <f t="shared" si="3"/>
        <v>0.83720560541955047</v>
      </c>
      <c r="W16" s="30">
        <v>3272471</v>
      </c>
      <c r="X16" s="30">
        <v>939222</v>
      </c>
      <c r="Y16" s="30">
        <v>2193230</v>
      </c>
      <c r="Z16" s="30">
        <v>3894936</v>
      </c>
      <c r="AA16" s="30">
        <v>897636</v>
      </c>
      <c r="AB16" s="30">
        <v>141850</v>
      </c>
      <c r="AC16" s="30">
        <v>103369</v>
      </c>
      <c r="AD16" s="30">
        <v>246092</v>
      </c>
      <c r="AE16" s="55">
        <f t="shared" si="4"/>
        <v>0.27429914581366804</v>
      </c>
      <c r="AF16" s="55">
        <f t="shared" si="5"/>
        <v>0.15102925612900892</v>
      </c>
      <c r="AG16" s="55">
        <f t="shared" si="6"/>
        <v>4.7130943859057188E-2</v>
      </c>
      <c r="AH16" s="55">
        <f t="shared" si="7"/>
        <v>6.3182552935401246E-2</v>
      </c>
    </row>
    <row r="17" spans="1:34" s="27" customFormat="1" ht="12.75" customHeight="1" x14ac:dyDescent="0.2">
      <c r="A17" s="118" t="s">
        <v>287</v>
      </c>
      <c r="B17" s="118" t="s">
        <v>3</v>
      </c>
      <c r="C17" s="118" t="s">
        <v>245</v>
      </c>
      <c r="D17" s="118" t="s">
        <v>323</v>
      </c>
      <c r="E17" s="118" t="s">
        <v>41</v>
      </c>
      <c r="F17" s="119" t="s">
        <v>254</v>
      </c>
      <c r="G17" s="30">
        <v>1089</v>
      </c>
      <c r="H17" s="30">
        <v>426</v>
      </c>
      <c r="I17" s="30">
        <v>1265</v>
      </c>
      <c r="J17" s="30">
        <v>1701</v>
      </c>
      <c r="K17" s="30">
        <v>243033</v>
      </c>
      <c r="L17" s="30">
        <v>85505</v>
      </c>
      <c r="M17" s="30">
        <v>227780</v>
      </c>
      <c r="N17" s="30">
        <v>267802</v>
      </c>
      <c r="O17" s="30">
        <v>206299</v>
      </c>
      <c r="P17" s="30">
        <v>59616</v>
      </c>
      <c r="Q17" s="30">
        <v>164527</v>
      </c>
      <c r="R17" s="30">
        <v>218159</v>
      </c>
      <c r="S17" s="67">
        <f t="shared" si="0"/>
        <v>0.84885180201865595</v>
      </c>
      <c r="T17" s="63">
        <f t="shared" si="1"/>
        <v>0.69722238465586805</v>
      </c>
      <c r="U17" s="63">
        <f t="shared" si="2"/>
        <v>0.72230661164281329</v>
      </c>
      <c r="V17" s="65">
        <f t="shared" si="3"/>
        <v>0.81462797141171461</v>
      </c>
      <c r="W17" s="30">
        <v>8651592</v>
      </c>
      <c r="X17" s="30">
        <v>3153290</v>
      </c>
      <c r="Y17" s="30">
        <v>10245375</v>
      </c>
      <c r="Z17" s="30">
        <v>9289496</v>
      </c>
      <c r="AA17" s="30">
        <v>6124723</v>
      </c>
      <c r="AB17" s="30">
        <v>1942634</v>
      </c>
      <c r="AC17" s="30">
        <v>4125502</v>
      </c>
      <c r="AD17" s="30">
        <v>2378599</v>
      </c>
      <c r="AE17" s="55">
        <f t="shared" si="4"/>
        <v>0.70793017053971108</v>
      </c>
      <c r="AF17" s="55">
        <f t="shared" si="5"/>
        <v>0.61606575988887802</v>
      </c>
      <c r="AG17" s="55">
        <f t="shared" si="6"/>
        <v>0.40266969242219053</v>
      </c>
      <c r="AH17" s="55">
        <f t="shared" si="7"/>
        <v>0.25605253503526992</v>
      </c>
    </row>
    <row r="18" spans="1:34" s="27" customFormat="1" ht="12.75" customHeight="1" x14ac:dyDescent="0.2">
      <c r="A18" s="118" t="s">
        <v>287</v>
      </c>
      <c r="B18" s="118" t="s">
        <v>3</v>
      </c>
      <c r="C18" s="118" t="s">
        <v>245</v>
      </c>
      <c r="D18" s="118" t="s">
        <v>315</v>
      </c>
      <c r="E18" s="118" t="s">
        <v>33</v>
      </c>
      <c r="F18" s="119" t="s">
        <v>253</v>
      </c>
      <c r="G18" s="30">
        <v>396</v>
      </c>
      <c r="H18" s="30">
        <v>90</v>
      </c>
      <c r="I18" s="30">
        <v>117</v>
      </c>
      <c r="J18" s="30">
        <v>374</v>
      </c>
      <c r="K18" s="30">
        <v>98022</v>
      </c>
      <c r="L18" s="30">
        <v>22213</v>
      </c>
      <c r="M18" s="30">
        <v>29349</v>
      </c>
      <c r="N18" s="30">
        <v>93500</v>
      </c>
      <c r="O18" s="30">
        <v>92773</v>
      </c>
      <c r="P18" s="30">
        <v>18661</v>
      </c>
      <c r="Q18" s="30">
        <v>22568</v>
      </c>
      <c r="R18" s="30">
        <v>87777</v>
      </c>
      <c r="S18" s="67">
        <f t="shared" si="0"/>
        <v>0.94645079675991106</v>
      </c>
      <c r="T18" s="63">
        <f t="shared" si="1"/>
        <v>0.840093638860127</v>
      </c>
      <c r="U18" s="63">
        <f t="shared" si="2"/>
        <v>0.76895294558588023</v>
      </c>
      <c r="V18" s="65">
        <f t="shared" si="3"/>
        <v>0.93879144385026736</v>
      </c>
      <c r="W18" s="30">
        <v>2271975</v>
      </c>
      <c r="X18" s="30">
        <v>753446</v>
      </c>
      <c r="Y18" s="30">
        <v>510111</v>
      </c>
      <c r="Z18" s="30">
        <v>2423197</v>
      </c>
      <c r="AA18" s="30">
        <v>889574</v>
      </c>
      <c r="AB18" s="30">
        <v>365662</v>
      </c>
      <c r="AC18" s="30">
        <v>242299</v>
      </c>
      <c r="AD18" s="30">
        <v>1002698</v>
      </c>
      <c r="AE18" s="55">
        <f t="shared" si="4"/>
        <v>0.39154216045511064</v>
      </c>
      <c r="AF18" s="55">
        <f t="shared" si="5"/>
        <v>0.48531945222351702</v>
      </c>
      <c r="AG18" s="55">
        <f t="shared" si="6"/>
        <v>0.47499269766776253</v>
      </c>
      <c r="AH18" s="55">
        <f t="shared" si="7"/>
        <v>0.41379136735477967</v>
      </c>
    </row>
    <row r="19" spans="1:34" s="27" customFormat="1" ht="12.75" customHeight="1" x14ac:dyDescent="0.2">
      <c r="A19" s="118" t="s">
        <v>287</v>
      </c>
      <c r="B19" s="118" t="s">
        <v>3</v>
      </c>
      <c r="C19" s="118" t="s">
        <v>245</v>
      </c>
      <c r="D19" s="118" t="s">
        <v>335</v>
      </c>
      <c r="E19" s="118" t="s">
        <v>53</v>
      </c>
      <c r="F19" s="119" t="s">
        <v>259</v>
      </c>
      <c r="G19" s="30">
        <v>457</v>
      </c>
      <c r="H19" s="30">
        <v>173</v>
      </c>
      <c r="I19" s="30">
        <v>362</v>
      </c>
      <c r="J19" s="30">
        <v>701</v>
      </c>
      <c r="K19" s="30">
        <v>66879</v>
      </c>
      <c r="L19" s="30">
        <v>27209</v>
      </c>
      <c r="M19" s="30">
        <v>57242</v>
      </c>
      <c r="N19" s="30">
        <v>118879</v>
      </c>
      <c r="O19" s="30">
        <v>57503</v>
      </c>
      <c r="P19" s="30">
        <v>19496</v>
      </c>
      <c r="Q19" s="30">
        <v>41689</v>
      </c>
      <c r="R19" s="30">
        <v>90792</v>
      </c>
      <c r="S19" s="67">
        <f t="shared" si="0"/>
        <v>0.85980651624575721</v>
      </c>
      <c r="T19" s="63">
        <f t="shared" si="1"/>
        <v>0.71652761953765298</v>
      </c>
      <c r="U19" s="63">
        <f t="shared" si="2"/>
        <v>0.72829391006603539</v>
      </c>
      <c r="V19" s="65">
        <f t="shared" si="3"/>
        <v>0.7637345536217498</v>
      </c>
      <c r="W19" s="30">
        <v>1459338</v>
      </c>
      <c r="X19" s="30">
        <v>763598</v>
      </c>
      <c r="Y19" s="30">
        <v>1762750</v>
      </c>
      <c r="Z19" s="30">
        <v>3230307</v>
      </c>
      <c r="AA19" s="30">
        <v>476782</v>
      </c>
      <c r="AB19" s="30">
        <v>159441</v>
      </c>
      <c r="AC19" s="30">
        <v>476165</v>
      </c>
      <c r="AD19" s="30">
        <v>842814</v>
      </c>
      <c r="AE19" s="55">
        <f t="shared" si="4"/>
        <v>0.32671115259110639</v>
      </c>
      <c r="AF19" s="55">
        <f t="shared" si="5"/>
        <v>0.20880227554289038</v>
      </c>
      <c r="AG19" s="55">
        <f t="shared" si="6"/>
        <v>0.27012622323074742</v>
      </c>
      <c r="AH19" s="55">
        <f t="shared" si="7"/>
        <v>0.26090832852728857</v>
      </c>
    </row>
    <row r="20" spans="1:34" s="27" customFormat="1" ht="12.75" customHeight="1" x14ac:dyDescent="0.2">
      <c r="A20" s="118" t="s">
        <v>287</v>
      </c>
      <c r="B20" s="118" t="s">
        <v>3</v>
      </c>
      <c r="C20" s="118" t="s">
        <v>245</v>
      </c>
      <c r="D20" s="118" t="s">
        <v>337</v>
      </c>
      <c r="E20" s="118" t="s">
        <v>55</v>
      </c>
      <c r="F20" s="119" t="s">
        <v>255</v>
      </c>
      <c r="G20" s="30">
        <v>2118</v>
      </c>
      <c r="H20" s="30">
        <v>814</v>
      </c>
      <c r="I20" s="30">
        <v>1068</v>
      </c>
      <c r="J20" s="30">
        <v>1973</v>
      </c>
      <c r="K20" s="30">
        <v>243579</v>
      </c>
      <c r="L20" s="30">
        <v>73765</v>
      </c>
      <c r="M20" s="30">
        <v>113260</v>
      </c>
      <c r="N20" s="30">
        <v>259522</v>
      </c>
      <c r="O20" s="30">
        <v>199376</v>
      </c>
      <c r="P20" s="30">
        <v>46155</v>
      </c>
      <c r="Q20" s="30">
        <v>70674</v>
      </c>
      <c r="R20" s="30">
        <v>199563</v>
      </c>
      <c r="S20" s="67">
        <f t="shared" si="0"/>
        <v>0.8185270487193067</v>
      </c>
      <c r="T20" s="63">
        <f t="shared" si="1"/>
        <v>0.62570324679726153</v>
      </c>
      <c r="U20" s="63">
        <f t="shared" si="2"/>
        <v>0.62399788098181175</v>
      </c>
      <c r="V20" s="65">
        <f t="shared" si="3"/>
        <v>0.76896371020568588</v>
      </c>
      <c r="W20" s="30">
        <v>25131772</v>
      </c>
      <c r="X20" s="30">
        <v>17004469</v>
      </c>
      <c r="Y20" s="30">
        <v>15759243</v>
      </c>
      <c r="Z20" s="30">
        <v>23607411</v>
      </c>
      <c r="AA20" s="30">
        <v>6940114</v>
      </c>
      <c r="AB20" s="30">
        <v>5162635</v>
      </c>
      <c r="AC20" s="123">
        <v>4937471.3</v>
      </c>
      <c r="AD20" s="30">
        <v>6163649</v>
      </c>
      <c r="AE20" s="55">
        <f t="shared" si="4"/>
        <v>0.27614901169722533</v>
      </c>
      <c r="AF20" s="55">
        <f t="shared" si="5"/>
        <v>0.30360459947323259</v>
      </c>
      <c r="AG20" s="55">
        <f t="shared" si="6"/>
        <v>0.31330637518566085</v>
      </c>
      <c r="AH20" s="55">
        <f t="shared" si="7"/>
        <v>0.26108957903092378</v>
      </c>
    </row>
    <row r="21" spans="1:34" s="27" customFormat="1" ht="12.75" customHeight="1" x14ac:dyDescent="0.2">
      <c r="A21" s="118" t="s">
        <v>287</v>
      </c>
      <c r="B21" s="118" t="s">
        <v>3</v>
      </c>
      <c r="C21" s="118" t="s">
        <v>245</v>
      </c>
      <c r="D21" s="118" t="s">
        <v>320</v>
      </c>
      <c r="E21" s="118" t="s">
        <v>38</v>
      </c>
      <c r="F21" s="119" t="s">
        <v>255</v>
      </c>
      <c r="G21" s="30">
        <v>1244</v>
      </c>
      <c r="H21" s="30">
        <v>392</v>
      </c>
      <c r="I21" s="30">
        <v>685</v>
      </c>
      <c r="J21" s="30">
        <v>1216</v>
      </c>
      <c r="K21" s="30">
        <v>181045</v>
      </c>
      <c r="L21" s="30">
        <v>52300</v>
      </c>
      <c r="M21" s="30">
        <v>101498</v>
      </c>
      <c r="N21" s="30">
        <v>195877</v>
      </c>
      <c r="O21" s="30">
        <v>140394</v>
      </c>
      <c r="P21" s="30">
        <v>32628</v>
      </c>
      <c r="Q21" s="30">
        <v>60666</v>
      </c>
      <c r="R21" s="30">
        <v>152599</v>
      </c>
      <c r="S21" s="67">
        <f t="shared" si="0"/>
        <v>0.77546466348145493</v>
      </c>
      <c r="T21" s="63">
        <f t="shared" si="1"/>
        <v>0.62386233269598468</v>
      </c>
      <c r="U21" s="63">
        <f t="shared" si="2"/>
        <v>0.5977063587459851</v>
      </c>
      <c r="V21" s="65">
        <f t="shared" si="3"/>
        <v>0.77905522343103073</v>
      </c>
      <c r="W21" s="30">
        <v>2814856</v>
      </c>
      <c r="X21" s="30">
        <v>1576137</v>
      </c>
      <c r="Y21" s="30">
        <v>3042391</v>
      </c>
      <c r="Z21" s="30">
        <v>4216286</v>
      </c>
      <c r="AA21" s="30">
        <v>680594</v>
      </c>
      <c r="AB21" s="30">
        <v>430816</v>
      </c>
      <c r="AC21" s="30">
        <v>701183</v>
      </c>
      <c r="AD21" s="30">
        <v>676690</v>
      </c>
      <c r="AE21" s="55">
        <f t="shared" si="4"/>
        <v>0.24178643596688426</v>
      </c>
      <c r="AF21" s="55">
        <f t="shared" si="5"/>
        <v>0.27333664522817497</v>
      </c>
      <c r="AG21" s="55">
        <f t="shared" si="6"/>
        <v>0.23047103413072154</v>
      </c>
      <c r="AH21" s="55">
        <f t="shared" si="7"/>
        <v>0.1604943307925506</v>
      </c>
    </row>
    <row r="22" spans="1:34" s="27" customFormat="1" ht="12.75" customHeight="1" x14ac:dyDescent="0.2">
      <c r="A22" s="118" t="s">
        <v>287</v>
      </c>
      <c r="B22" s="118" t="s">
        <v>3</v>
      </c>
      <c r="C22" s="118" t="s">
        <v>245</v>
      </c>
      <c r="D22" s="118" t="s">
        <v>288</v>
      </c>
      <c r="E22" s="118" t="s">
        <v>4</v>
      </c>
      <c r="F22" s="119" t="s">
        <v>254</v>
      </c>
      <c r="G22" s="30">
        <v>380</v>
      </c>
      <c r="H22" s="30">
        <v>178</v>
      </c>
      <c r="I22" s="30">
        <v>349</v>
      </c>
      <c r="J22" s="30">
        <v>311</v>
      </c>
      <c r="K22" s="30">
        <v>45568</v>
      </c>
      <c r="L22" s="30">
        <v>19840</v>
      </c>
      <c r="M22" s="30">
        <v>83537</v>
      </c>
      <c r="N22" s="30">
        <v>52120</v>
      </c>
      <c r="O22" s="30">
        <v>40755</v>
      </c>
      <c r="P22" s="30">
        <v>16113</v>
      </c>
      <c r="Q22" s="30">
        <v>50114</v>
      </c>
      <c r="R22" s="30">
        <v>39314</v>
      </c>
      <c r="S22" s="67">
        <f t="shared" si="0"/>
        <v>0.8943776334269663</v>
      </c>
      <c r="T22" s="63">
        <f t="shared" si="1"/>
        <v>0.81214717741935483</v>
      </c>
      <c r="U22" s="63">
        <f t="shared" si="2"/>
        <v>0.59990183990327639</v>
      </c>
      <c r="V22" s="65">
        <f t="shared" si="3"/>
        <v>0.75429777436684575</v>
      </c>
      <c r="W22" s="30">
        <v>2698576</v>
      </c>
      <c r="X22" s="30">
        <v>2028380</v>
      </c>
      <c r="Y22" s="30">
        <v>9622676</v>
      </c>
      <c r="Z22" s="30">
        <v>3620328</v>
      </c>
      <c r="AA22" s="30">
        <v>1137980</v>
      </c>
      <c r="AB22" s="30">
        <v>1031732</v>
      </c>
      <c r="AC22" s="30">
        <v>1495960</v>
      </c>
      <c r="AD22" s="30">
        <v>657351</v>
      </c>
      <c r="AE22" s="55">
        <f t="shared" si="4"/>
        <v>0.42169647992126219</v>
      </c>
      <c r="AF22" s="55">
        <f t="shared" si="5"/>
        <v>0.50864828089411251</v>
      </c>
      <c r="AG22" s="55">
        <f t="shared" si="6"/>
        <v>0.15546195257951115</v>
      </c>
      <c r="AH22" s="55">
        <f t="shared" si="7"/>
        <v>0.18157222218539315</v>
      </c>
    </row>
    <row r="23" spans="1:34" s="27" customFormat="1" ht="12.75" customHeight="1" x14ac:dyDescent="0.2">
      <c r="A23" s="118" t="s">
        <v>287</v>
      </c>
      <c r="B23" s="118" t="s">
        <v>3</v>
      </c>
      <c r="C23" s="118" t="s">
        <v>245</v>
      </c>
      <c r="D23" s="118" t="s">
        <v>295</v>
      </c>
      <c r="E23" s="118" t="s">
        <v>11</v>
      </c>
      <c r="F23" s="119" t="s">
        <v>264</v>
      </c>
      <c r="G23" s="30">
        <v>348</v>
      </c>
      <c r="H23" s="30">
        <v>95</v>
      </c>
      <c r="I23" s="30">
        <v>237</v>
      </c>
      <c r="J23" s="30">
        <v>596</v>
      </c>
      <c r="K23" s="30">
        <v>98136</v>
      </c>
      <c r="L23" s="30">
        <v>26226</v>
      </c>
      <c r="M23" s="30">
        <v>10302</v>
      </c>
      <c r="N23" s="30">
        <v>111375</v>
      </c>
      <c r="O23" s="30">
        <v>82269</v>
      </c>
      <c r="P23" s="30">
        <v>20902</v>
      </c>
      <c r="Q23" s="30">
        <v>5766</v>
      </c>
      <c r="R23" s="30">
        <v>92421</v>
      </c>
      <c r="S23" s="67">
        <f t="shared" si="0"/>
        <v>0.83831621423330893</v>
      </c>
      <c r="T23" s="63">
        <f t="shared" si="1"/>
        <v>0.79699534812781214</v>
      </c>
      <c r="U23" s="63">
        <f t="shared" si="2"/>
        <v>0.55969714618520672</v>
      </c>
      <c r="V23" s="65">
        <f t="shared" si="3"/>
        <v>0.82981818181818179</v>
      </c>
      <c r="W23" s="30">
        <v>2669342</v>
      </c>
      <c r="X23" s="30">
        <v>1286195</v>
      </c>
      <c r="Y23" s="30">
        <v>13467834</v>
      </c>
      <c r="Z23" s="30">
        <v>18758938</v>
      </c>
      <c r="AA23" s="30">
        <v>1573975</v>
      </c>
      <c r="AB23" s="30">
        <v>428014</v>
      </c>
      <c r="AC23" s="30">
        <v>6365685</v>
      </c>
      <c r="AD23" s="30">
        <v>3715128</v>
      </c>
      <c r="AE23" s="55">
        <f t="shared" si="4"/>
        <v>0.58964905958097535</v>
      </c>
      <c r="AF23" s="55">
        <f t="shared" si="5"/>
        <v>0.33277535676938569</v>
      </c>
      <c r="AG23" s="55">
        <f t="shared" si="6"/>
        <v>0.4726584096596379</v>
      </c>
      <c r="AH23" s="55">
        <f t="shared" si="7"/>
        <v>0.19804575290989287</v>
      </c>
    </row>
    <row r="24" spans="1:34" s="27" customFormat="1" ht="12.75" customHeight="1" x14ac:dyDescent="0.2">
      <c r="A24" s="118" t="s">
        <v>287</v>
      </c>
      <c r="B24" s="118" t="s">
        <v>3</v>
      </c>
      <c r="C24" s="118" t="s">
        <v>245</v>
      </c>
      <c r="D24" s="118" t="s">
        <v>394</v>
      </c>
      <c r="E24" s="118" t="s">
        <v>111</v>
      </c>
      <c r="F24" s="119" t="s">
        <v>254</v>
      </c>
      <c r="G24" s="30">
        <v>728</v>
      </c>
      <c r="H24" s="30">
        <v>243</v>
      </c>
      <c r="I24" s="30">
        <v>558</v>
      </c>
      <c r="J24" s="30">
        <v>726</v>
      </c>
      <c r="K24" s="30">
        <v>109984</v>
      </c>
      <c r="L24" s="30">
        <v>35442</v>
      </c>
      <c r="M24" s="30">
        <v>74780</v>
      </c>
      <c r="N24" s="30">
        <v>94834</v>
      </c>
      <c r="O24" s="30">
        <v>92696</v>
      </c>
      <c r="P24" s="30">
        <v>29042</v>
      </c>
      <c r="Q24" s="30">
        <v>54122</v>
      </c>
      <c r="R24" s="30">
        <v>78314</v>
      </c>
      <c r="S24" s="67">
        <f t="shared" si="0"/>
        <v>0.84281350014547574</v>
      </c>
      <c r="T24" s="63">
        <f t="shared" si="1"/>
        <v>0.819423283110434</v>
      </c>
      <c r="U24" s="63">
        <f t="shared" si="2"/>
        <v>0.72374966568601229</v>
      </c>
      <c r="V24" s="65">
        <f t="shared" si="3"/>
        <v>0.82580087310458272</v>
      </c>
      <c r="W24" s="30">
        <v>4108000</v>
      </c>
      <c r="X24" s="30">
        <v>1401000</v>
      </c>
      <c r="Y24" s="30">
        <v>2970000</v>
      </c>
      <c r="Z24" s="30">
        <v>3722000</v>
      </c>
      <c r="AA24" s="30">
        <v>784524</v>
      </c>
      <c r="AB24" s="30">
        <v>300985</v>
      </c>
      <c r="AC24" s="30">
        <v>607681</v>
      </c>
      <c r="AD24" s="30">
        <v>606062</v>
      </c>
      <c r="AE24" s="55">
        <f t="shared" si="4"/>
        <v>0.1909746835443038</v>
      </c>
      <c r="AF24" s="55">
        <f t="shared" si="5"/>
        <v>0.21483583154889366</v>
      </c>
      <c r="AG24" s="55">
        <f t="shared" si="6"/>
        <v>0.20460639730639732</v>
      </c>
      <c r="AH24" s="55">
        <f t="shared" si="7"/>
        <v>0.16283234819989253</v>
      </c>
    </row>
    <row r="25" spans="1:34" s="27" customFormat="1" ht="12.75" customHeight="1" x14ac:dyDescent="0.2">
      <c r="A25" s="118" t="s">
        <v>287</v>
      </c>
      <c r="B25" s="118" t="s">
        <v>3</v>
      </c>
      <c r="C25" s="118" t="s">
        <v>245</v>
      </c>
      <c r="D25" s="118" t="s">
        <v>270</v>
      </c>
      <c r="E25" s="118" t="s">
        <v>50</v>
      </c>
      <c r="F25" s="119" t="s">
        <v>256</v>
      </c>
      <c r="G25" s="120"/>
      <c r="H25" s="30">
        <v>19</v>
      </c>
      <c r="I25" s="30">
        <v>49</v>
      </c>
      <c r="J25" s="30">
        <v>334</v>
      </c>
      <c r="K25" s="120"/>
      <c r="L25" s="30">
        <v>2307</v>
      </c>
      <c r="M25" s="30">
        <v>6630</v>
      </c>
      <c r="N25" s="30">
        <v>54169</v>
      </c>
      <c r="O25" s="120"/>
      <c r="P25" s="30">
        <v>1249</v>
      </c>
      <c r="Q25" s="30">
        <v>5159</v>
      </c>
      <c r="R25" s="30">
        <v>45777</v>
      </c>
      <c r="S25" s="67" t="e">
        <f t="shared" si="0"/>
        <v>#DIV/0!</v>
      </c>
      <c r="T25" s="63">
        <f t="shared" si="1"/>
        <v>0.54139575205895096</v>
      </c>
      <c r="U25" s="63">
        <f t="shared" si="2"/>
        <v>0.77812971342383108</v>
      </c>
      <c r="V25" s="65">
        <f t="shared" si="3"/>
        <v>0.8450774428178478</v>
      </c>
      <c r="W25" s="120"/>
      <c r="X25" s="30">
        <v>46514</v>
      </c>
      <c r="Y25" s="30">
        <v>122298</v>
      </c>
      <c r="Z25" s="30">
        <v>634489</v>
      </c>
      <c r="AA25" s="120"/>
      <c r="AB25" s="30">
        <v>8844</v>
      </c>
      <c r="AC25" s="30">
        <v>9498</v>
      </c>
      <c r="AD25" s="30">
        <v>81119</v>
      </c>
      <c r="AE25" s="55" t="e">
        <f t="shared" si="4"/>
        <v>#DIV/0!</v>
      </c>
      <c r="AF25" s="55">
        <f t="shared" si="5"/>
        <v>0.19013630304854454</v>
      </c>
      <c r="AG25" s="55">
        <f t="shared" si="6"/>
        <v>7.7662758180836969E-2</v>
      </c>
      <c r="AH25" s="55">
        <f t="shared" si="7"/>
        <v>0.12784934017768629</v>
      </c>
    </row>
    <row r="26" spans="1:34" s="27" customFormat="1" ht="12.75" customHeight="1" x14ac:dyDescent="0.2">
      <c r="A26" s="118" t="s">
        <v>287</v>
      </c>
      <c r="B26" s="118" t="s">
        <v>3</v>
      </c>
      <c r="C26" s="118" t="s">
        <v>245</v>
      </c>
      <c r="D26" s="118" t="s">
        <v>356</v>
      </c>
      <c r="E26" s="118" t="s">
        <v>75</v>
      </c>
      <c r="F26" s="119" t="s">
        <v>261</v>
      </c>
      <c r="G26" s="30">
        <v>889</v>
      </c>
      <c r="H26" s="30">
        <v>178</v>
      </c>
      <c r="I26" s="30">
        <v>146</v>
      </c>
      <c r="J26" s="30">
        <v>163</v>
      </c>
      <c r="K26" s="30">
        <v>113542</v>
      </c>
      <c r="L26" s="30">
        <v>13646</v>
      </c>
      <c r="M26" s="30">
        <v>0</v>
      </c>
      <c r="N26" s="30">
        <v>0</v>
      </c>
      <c r="O26" s="30">
        <v>73001</v>
      </c>
      <c r="P26" s="30">
        <v>9558</v>
      </c>
      <c r="Q26" s="30">
        <v>0</v>
      </c>
      <c r="R26" s="30">
        <v>0</v>
      </c>
      <c r="S26" s="67">
        <f t="shared" si="0"/>
        <v>0.64294269961776263</v>
      </c>
      <c r="T26" s="63">
        <f t="shared" si="1"/>
        <v>0.70042503297669645</v>
      </c>
      <c r="U26" s="63" t="e">
        <f t="shared" si="2"/>
        <v>#DIV/0!</v>
      </c>
      <c r="V26" s="65" t="e">
        <f t="shared" si="3"/>
        <v>#DIV/0!</v>
      </c>
      <c r="W26" s="30">
        <v>4663696</v>
      </c>
      <c r="X26" s="30">
        <v>2395528</v>
      </c>
      <c r="Y26" s="30">
        <v>2955282</v>
      </c>
      <c r="Z26" s="30">
        <v>3720950</v>
      </c>
      <c r="AA26" s="30">
        <v>1473520</v>
      </c>
      <c r="AB26" s="30">
        <v>1489872</v>
      </c>
      <c r="AC26" s="30">
        <v>2312401</v>
      </c>
      <c r="AD26" s="30">
        <v>3136972</v>
      </c>
      <c r="AE26" s="55">
        <f t="shared" si="4"/>
        <v>0.31595541390347914</v>
      </c>
      <c r="AF26" s="55">
        <f t="shared" si="5"/>
        <v>0.62193887944536652</v>
      </c>
      <c r="AG26" s="55">
        <f t="shared" si="6"/>
        <v>0.78246373780911604</v>
      </c>
      <c r="AH26" s="55">
        <f t="shared" si="7"/>
        <v>0.84305674626103544</v>
      </c>
    </row>
    <row r="27" spans="1:34" s="27" customFormat="1" ht="12.75" customHeight="1" x14ac:dyDescent="0.2">
      <c r="A27" s="118" t="s">
        <v>287</v>
      </c>
      <c r="B27" s="118" t="s">
        <v>3</v>
      </c>
      <c r="C27" s="118" t="s">
        <v>245</v>
      </c>
      <c r="D27" s="118" t="s">
        <v>400</v>
      </c>
      <c r="E27" s="118" t="s">
        <v>117</v>
      </c>
      <c r="F27" s="119" t="s">
        <v>256</v>
      </c>
      <c r="G27" s="30">
        <v>1</v>
      </c>
      <c r="H27" s="30">
        <v>20</v>
      </c>
      <c r="I27" s="120"/>
      <c r="J27" s="30">
        <v>1</v>
      </c>
      <c r="K27" s="30">
        <v>0</v>
      </c>
      <c r="L27" s="30">
        <v>0</v>
      </c>
      <c r="M27" s="120"/>
      <c r="N27" s="30">
        <v>0</v>
      </c>
      <c r="O27" s="30">
        <v>0</v>
      </c>
      <c r="P27" s="30">
        <v>0</v>
      </c>
      <c r="Q27" s="120"/>
      <c r="R27" s="30">
        <v>0</v>
      </c>
      <c r="S27" s="67" t="e">
        <f t="shared" si="0"/>
        <v>#DIV/0!</v>
      </c>
      <c r="T27" s="63" t="e">
        <f t="shared" si="1"/>
        <v>#DIV/0!</v>
      </c>
      <c r="U27" s="63" t="e">
        <f t="shared" si="2"/>
        <v>#DIV/0!</v>
      </c>
      <c r="V27" s="65" t="e">
        <f t="shared" si="3"/>
        <v>#DIV/0!</v>
      </c>
      <c r="W27" s="30">
        <v>68500</v>
      </c>
      <c r="X27" s="30">
        <v>1362000</v>
      </c>
      <c r="Y27" s="120"/>
      <c r="Z27" s="30">
        <v>68400</v>
      </c>
      <c r="AA27" s="30">
        <v>51858</v>
      </c>
      <c r="AB27" s="30">
        <v>974461</v>
      </c>
      <c r="AC27" s="120"/>
      <c r="AD27" s="30">
        <v>46292</v>
      </c>
      <c r="AE27" s="55">
        <f t="shared" si="4"/>
        <v>0.75705109489051092</v>
      </c>
      <c r="AF27" s="55">
        <f t="shared" si="5"/>
        <v>0.71546328928046987</v>
      </c>
      <c r="AG27" s="55" t="e">
        <f t="shared" si="6"/>
        <v>#DIV/0!</v>
      </c>
      <c r="AH27" s="55">
        <f t="shared" si="7"/>
        <v>0.67678362573099415</v>
      </c>
    </row>
    <row r="28" spans="1:34" s="27" customFormat="1" ht="12.75" customHeight="1" x14ac:dyDescent="0.2">
      <c r="A28" s="118" t="s">
        <v>287</v>
      </c>
      <c r="B28" s="118" t="s">
        <v>3</v>
      </c>
      <c r="C28" s="118" t="s">
        <v>245</v>
      </c>
      <c r="D28" s="118" t="s">
        <v>353</v>
      </c>
      <c r="E28" s="118" t="s">
        <v>72</v>
      </c>
      <c r="F28" s="119" t="s">
        <v>275</v>
      </c>
      <c r="G28" s="30">
        <v>4</v>
      </c>
      <c r="H28" s="30">
        <v>74</v>
      </c>
      <c r="I28" s="120"/>
      <c r="J28" s="30">
        <v>2</v>
      </c>
      <c r="K28" s="30">
        <v>0</v>
      </c>
      <c r="L28" s="30">
        <v>20018</v>
      </c>
      <c r="M28" s="120"/>
      <c r="N28" s="30">
        <v>0</v>
      </c>
      <c r="O28" s="30">
        <v>0</v>
      </c>
      <c r="P28" s="30">
        <v>0</v>
      </c>
      <c r="Q28" s="120"/>
      <c r="R28" s="30">
        <v>0</v>
      </c>
      <c r="S28" s="67" t="e">
        <f t="shared" si="0"/>
        <v>#DIV/0!</v>
      </c>
      <c r="T28" s="63">
        <f t="shared" si="1"/>
        <v>0</v>
      </c>
      <c r="U28" s="63" t="e">
        <f t="shared" si="2"/>
        <v>#DIV/0!</v>
      </c>
      <c r="V28" s="65" t="e">
        <f t="shared" si="3"/>
        <v>#DIV/0!</v>
      </c>
      <c r="W28" s="30">
        <v>400000</v>
      </c>
      <c r="X28" s="30">
        <v>2172000</v>
      </c>
      <c r="Y28" s="120"/>
      <c r="Z28" s="30">
        <v>136800</v>
      </c>
      <c r="AA28" s="30">
        <v>210682</v>
      </c>
      <c r="AB28" s="30">
        <v>1495952</v>
      </c>
      <c r="AC28" s="120"/>
      <c r="AD28" s="30">
        <v>39913</v>
      </c>
      <c r="AE28" s="55">
        <f t="shared" si="4"/>
        <v>0.52670499999999998</v>
      </c>
      <c r="AF28" s="55">
        <f t="shared" si="5"/>
        <v>0.68874401473296498</v>
      </c>
      <c r="AG28" s="55" t="e">
        <f t="shared" si="6"/>
        <v>#DIV/0!</v>
      </c>
      <c r="AH28" s="55">
        <f t="shared" si="7"/>
        <v>0.29176169590643275</v>
      </c>
    </row>
    <row r="29" spans="1:34" s="27" customFormat="1" ht="12.75" customHeight="1" x14ac:dyDescent="0.2">
      <c r="A29" s="118" t="s">
        <v>287</v>
      </c>
      <c r="B29" s="118" t="s">
        <v>3</v>
      </c>
      <c r="C29" s="118" t="s">
        <v>245</v>
      </c>
      <c r="D29" s="118" t="s">
        <v>380</v>
      </c>
      <c r="E29" s="118" t="s">
        <v>97</v>
      </c>
      <c r="F29" s="119" t="s">
        <v>18</v>
      </c>
      <c r="G29" s="30">
        <v>401</v>
      </c>
      <c r="H29" s="30">
        <v>79</v>
      </c>
      <c r="I29" s="120"/>
      <c r="J29" s="30">
        <v>106</v>
      </c>
      <c r="K29" s="30">
        <v>58082</v>
      </c>
      <c r="L29" s="30">
        <v>14272</v>
      </c>
      <c r="M29" s="120"/>
      <c r="N29" s="30">
        <v>19482</v>
      </c>
      <c r="O29" s="30">
        <v>45210</v>
      </c>
      <c r="P29" s="30">
        <v>11906</v>
      </c>
      <c r="Q29" s="120"/>
      <c r="R29" s="30">
        <v>14036</v>
      </c>
      <c r="S29" s="67">
        <f t="shared" si="0"/>
        <v>0.7783822871113254</v>
      </c>
      <c r="T29" s="63">
        <f t="shared" si="1"/>
        <v>0.83422085201793716</v>
      </c>
      <c r="U29" s="63" t="e">
        <f t="shared" si="2"/>
        <v>#DIV/0!</v>
      </c>
      <c r="V29" s="65">
        <f t="shared" si="3"/>
        <v>0.72045991171337642</v>
      </c>
      <c r="W29" s="30">
        <v>2397178</v>
      </c>
      <c r="X29" s="30">
        <v>609305</v>
      </c>
      <c r="Y29" s="120"/>
      <c r="Z29" s="30">
        <v>825300</v>
      </c>
      <c r="AA29" s="30">
        <v>4556</v>
      </c>
      <c r="AB29" s="30">
        <v>9320</v>
      </c>
      <c r="AC29" s="120"/>
      <c r="AD29" s="30">
        <v>50</v>
      </c>
      <c r="AE29" s="55">
        <f t="shared" si="4"/>
        <v>1.900568084639522E-3</v>
      </c>
      <c r="AF29" s="55">
        <f t="shared" si="5"/>
        <v>1.5296116066666119E-2</v>
      </c>
      <c r="AG29" s="55" t="e">
        <f t="shared" si="6"/>
        <v>#DIV/0!</v>
      </c>
      <c r="AH29" s="55">
        <f t="shared" si="7"/>
        <v>6.0584030049678906E-5</v>
      </c>
    </row>
    <row r="30" spans="1:34" s="27" customFormat="1" ht="12.75" customHeight="1" x14ac:dyDescent="0.2">
      <c r="A30" s="118" t="s">
        <v>287</v>
      </c>
      <c r="B30" s="118" t="s">
        <v>3</v>
      </c>
      <c r="C30" s="118" t="s">
        <v>245</v>
      </c>
      <c r="D30" s="118" t="s">
        <v>582</v>
      </c>
      <c r="E30" s="118" t="s">
        <v>583</v>
      </c>
      <c r="F30" s="119" t="s">
        <v>276</v>
      </c>
      <c r="G30" s="30">
        <v>1012</v>
      </c>
      <c r="H30" s="30">
        <v>258</v>
      </c>
      <c r="I30" s="30">
        <v>375</v>
      </c>
      <c r="J30" s="30">
        <v>995</v>
      </c>
      <c r="K30" s="30">
        <v>184210</v>
      </c>
      <c r="L30" s="30">
        <v>38520</v>
      </c>
      <c r="M30" s="30">
        <v>57753</v>
      </c>
      <c r="N30" s="30">
        <v>184987</v>
      </c>
      <c r="O30" s="30">
        <v>151808</v>
      </c>
      <c r="P30" s="30">
        <v>31242</v>
      </c>
      <c r="Q30" s="30">
        <v>42217</v>
      </c>
      <c r="R30" s="30">
        <v>160618</v>
      </c>
      <c r="S30" s="67">
        <f t="shared" si="0"/>
        <v>0.82410292600835999</v>
      </c>
      <c r="T30" s="63">
        <f t="shared" si="1"/>
        <v>0.81105919003115268</v>
      </c>
      <c r="U30" s="63">
        <f t="shared" si="2"/>
        <v>0.73099232940280157</v>
      </c>
      <c r="V30" s="65">
        <f t="shared" si="3"/>
        <v>0.8682664187213156</v>
      </c>
      <c r="W30" s="30">
        <v>8132464</v>
      </c>
      <c r="X30" s="30">
        <v>4832276</v>
      </c>
      <c r="Y30" s="30">
        <v>4496551</v>
      </c>
      <c r="Z30" s="30">
        <v>4182798</v>
      </c>
      <c r="AA30" s="30">
        <v>3970963</v>
      </c>
      <c r="AB30" s="30">
        <v>3122200</v>
      </c>
      <c r="AC30" s="30">
        <v>2569388</v>
      </c>
      <c r="AD30" s="30">
        <v>2080899</v>
      </c>
      <c r="AE30" s="55">
        <f t="shared" si="4"/>
        <v>0.48828534623700764</v>
      </c>
      <c r="AF30" s="55">
        <f t="shared" si="5"/>
        <v>0.64611375674733806</v>
      </c>
      <c r="AG30" s="55">
        <f t="shared" si="6"/>
        <v>0.5714130674821658</v>
      </c>
      <c r="AH30" s="55">
        <f t="shared" si="7"/>
        <v>0.49748971860462782</v>
      </c>
    </row>
    <row r="31" spans="1:34" s="27" customFormat="1" ht="12.75" customHeight="1" x14ac:dyDescent="0.2">
      <c r="A31" s="118" t="s">
        <v>287</v>
      </c>
      <c r="B31" s="118" t="s">
        <v>3</v>
      </c>
      <c r="C31" s="118" t="s">
        <v>245</v>
      </c>
      <c r="D31" s="118" t="s">
        <v>428</v>
      </c>
      <c r="E31" s="118" t="s">
        <v>118</v>
      </c>
      <c r="F31" s="119" t="s">
        <v>254</v>
      </c>
      <c r="G31" s="120"/>
      <c r="H31" s="120"/>
      <c r="I31" s="30">
        <v>1</v>
      </c>
      <c r="J31" s="30">
        <v>1</v>
      </c>
      <c r="K31" s="120"/>
      <c r="L31" s="120"/>
      <c r="M31" s="30">
        <v>0</v>
      </c>
      <c r="N31" s="30">
        <v>0</v>
      </c>
      <c r="O31" s="120"/>
      <c r="P31" s="120"/>
      <c r="Q31" s="30">
        <v>0</v>
      </c>
      <c r="R31" s="30">
        <v>0</v>
      </c>
      <c r="S31" s="67" t="e">
        <f t="shared" si="0"/>
        <v>#DIV/0!</v>
      </c>
      <c r="T31" s="63" t="e">
        <f t="shared" si="1"/>
        <v>#DIV/0!</v>
      </c>
      <c r="U31" s="63" t="e">
        <f t="shared" si="2"/>
        <v>#DIV/0!</v>
      </c>
      <c r="V31" s="65" t="e">
        <f t="shared" si="3"/>
        <v>#DIV/0!</v>
      </c>
      <c r="W31" s="120"/>
      <c r="X31" s="120"/>
      <c r="Y31" s="30">
        <v>46721</v>
      </c>
      <c r="Z31" s="30">
        <v>68400</v>
      </c>
      <c r="AA31" s="120"/>
      <c r="AB31" s="120"/>
      <c r="AC31" s="30">
        <v>46721</v>
      </c>
      <c r="AD31" s="30">
        <v>56464</v>
      </c>
      <c r="AE31" s="55" t="e">
        <f t="shared" si="4"/>
        <v>#DIV/0!</v>
      </c>
      <c r="AF31" s="55" t="e">
        <f t="shared" si="5"/>
        <v>#DIV/0!</v>
      </c>
      <c r="AG31" s="55">
        <f t="shared" si="6"/>
        <v>1</v>
      </c>
      <c r="AH31" s="55">
        <f t="shared" si="7"/>
        <v>0.82549707602339184</v>
      </c>
    </row>
    <row r="32" spans="1:34" s="27" customFormat="1" ht="12.75" customHeight="1" x14ac:dyDescent="0.2">
      <c r="A32" s="118" t="s">
        <v>287</v>
      </c>
      <c r="B32" s="118" t="s">
        <v>3</v>
      </c>
      <c r="C32" s="118" t="s">
        <v>245</v>
      </c>
      <c r="D32" s="118" t="s">
        <v>321</v>
      </c>
      <c r="E32" s="118" t="s">
        <v>39</v>
      </c>
      <c r="F32" s="119" t="s">
        <v>277</v>
      </c>
      <c r="G32" s="30">
        <v>515</v>
      </c>
      <c r="H32" s="30">
        <v>56</v>
      </c>
      <c r="I32" s="30">
        <v>50</v>
      </c>
      <c r="J32" s="30">
        <v>239</v>
      </c>
      <c r="K32" s="30">
        <v>65773</v>
      </c>
      <c r="L32" s="30">
        <v>9378</v>
      </c>
      <c r="M32" s="30">
        <v>9300</v>
      </c>
      <c r="N32" s="30">
        <v>44428</v>
      </c>
      <c r="O32" s="30">
        <v>53490</v>
      </c>
      <c r="P32" s="30">
        <v>6382</v>
      </c>
      <c r="Q32" s="30">
        <v>5713</v>
      </c>
      <c r="R32" s="30">
        <v>26833</v>
      </c>
      <c r="S32" s="67">
        <f t="shared" si="0"/>
        <v>0.81325163821020785</v>
      </c>
      <c r="T32" s="63">
        <f t="shared" si="1"/>
        <v>0.68052889741949241</v>
      </c>
      <c r="U32" s="63">
        <f t="shared" si="2"/>
        <v>0.61430107526881716</v>
      </c>
      <c r="V32" s="65">
        <f t="shared" si="3"/>
        <v>0.60396596740794095</v>
      </c>
      <c r="W32" s="30">
        <v>1628826</v>
      </c>
      <c r="X32" s="30">
        <v>370992</v>
      </c>
      <c r="Y32" s="30">
        <v>385000</v>
      </c>
      <c r="Z32" s="30">
        <v>1841700</v>
      </c>
      <c r="AA32" s="30">
        <v>291404</v>
      </c>
      <c r="AB32" s="30">
        <v>11840</v>
      </c>
      <c r="AC32" s="30">
        <v>11893</v>
      </c>
      <c r="AD32" s="30">
        <v>8</v>
      </c>
      <c r="AE32" s="55">
        <f t="shared" si="4"/>
        <v>0.17890431513249419</v>
      </c>
      <c r="AF32" s="55">
        <f t="shared" si="5"/>
        <v>3.1914434812610512E-2</v>
      </c>
      <c r="AG32" s="55">
        <f t="shared" si="6"/>
        <v>3.089090909090909E-2</v>
      </c>
      <c r="AH32" s="55">
        <f t="shared" si="7"/>
        <v>4.3438127816691098E-6</v>
      </c>
    </row>
    <row r="33" spans="1:34" s="27" customFormat="1" ht="12.75" customHeight="1" x14ac:dyDescent="0.2">
      <c r="A33" s="118" t="s">
        <v>287</v>
      </c>
      <c r="B33" s="118" t="s">
        <v>3</v>
      </c>
      <c r="C33" s="118" t="s">
        <v>245</v>
      </c>
      <c r="D33" s="118" t="s">
        <v>316</v>
      </c>
      <c r="E33" s="118" t="s">
        <v>34</v>
      </c>
      <c r="F33" s="119" t="s">
        <v>254</v>
      </c>
      <c r="G33" s="30">
        <v>88</v>
      </c>
      <c r="H33" s="120"/>
      <c r="I33" s="120"/>
      <c r="J33" s="120"/>
      <c r="K33" s="30">
        <v>10548</v>
      </c>
      <c r="L33" s="120"/>
      <c r="M33" s="120"/>
      <c r="N33" s="120"/>
      <c r="O33" s="30">
        <v>8689</v>
      </c>
      <c r="P33" s="120"/>
      <c r="Q33" s="120"/>
      <c r="R33" s="120"/>
      <c r="S33" s="67">
        <f t="shared" si="0"/>
        <v>0.82375805839969662</v>
      </c>
      <c r="T33" s="63" t="e">
        <f t="shared" si="1"/>
        <v>#DIV/0!</v>
      </c>
      <c r="U33" s="63" t="e">
        <f t="shared" si="2"/>
        <v>#DIV/0!</v>
      </c>
      <c r="V33" s="65" t="e">
        <f t="shared" si="3"/>
        <v>#DIV/0!</v>
      </c>
      <c r="W33" s="30">
        <v>121527</v>
      </c>
      <c r="X33" s="120"/>
      <c r="Y33" s="120"/>
      <c r="Z33" s="120"/>
      <c r="AA33" s="30">
        <v>8965</v>
      </c>
      <c r="AB33" s="120"/>
      <c r="AC33" s="120"/>
      <c r="AD33" s="120"/>
      <c r="AE33" s="55">
        <f t="shared" si="4"/>
        <v>7.3769614982678741E-2</v>
      </c>
      <c r="AF33" s="55" t="e">
        <f t="shared" si="5"/>
        <v>#DIV/0!</v>
      </c>
      <c r="AG33" s="55" t="e">
        <f t="shared" si="6"/>
        <v>#DIV/0!</v>
      </c>
      <c r="AH33" s="55" t="e">
        <f t="shared" si="7"/>
        <v>#DIV/0!</v>
      </c>
    </row>
    <row r="34" spans="1:34" s="27" customFormat="1" ht="12.75" customHeight="1" x14ac:dyDescent="0.2">
      <c r="A34" s="118" t="s">
        <v>287</v>
      </c>
      <c r="B34" s="118" t="s">
        <v>3</v>
      </c>
      <c r="C34" s="118" t="s">
        <v>245</v>
      </c>
      <c r="D34" s="118" t="s">
        <v>350</v>
      </c>
      <c r="E34" s="118" t="s">
        <v>68</v>
      </c>
      <c r="F34" s="119" t="s">
        <v>267</v>
      </c>
      <c r="G34" s="30">
        <v>330</v>
      </c>
      <c r="H34" s="30">
        <v>107</v>
      </c>
      <c r="I34" s="30">
        <v>116</v>
      </c>
      <c r="J34" s="30">
        <v>311</v>
      </c>
      <c r="K34" s="30">
        <v>48133</v>
      </c>
      <c r="L34" s="30">
        <v>14667</v>
      </c>
      <c r="M34" s="30">
        <v>17310</v>
      </c>
      <c r="N34" s="30">
        <v>49812</v>
      </c>
      <c r="O34" s="30">
        <v>32488</v>
      </c>
      <c r="P34" s="30">
        <v>11405</v>
      </c>
      <c r="Q34" s="30">
        <v>11828</v>
      </c>
      <c r="R34" s="30">
        <v>35843</v>
      </c>
      <c r="S34" s="67">
        <f t="shared" si="0"/>
        <v>0.67496312301331729</v>
      </c>
      <c r="T34" s="63">
        <f t="shared" si="1"/>
        <v>0.77759596372809714</v>
      </c>
      <c r="U34" s="63">
        <f t="shared" si="2"/>
        <v>0.68330444829578274</v>
      </c>
      <c r="V34" s="65">
        <f t="shared" si="3"/>
        <v>0.71956556653015336</v>
      </c>
      <c r="W34" s="30">
        <v>885469</v>
      </c>
      <c r="X34" s="30">
        <v>293669</v>
      </c>
      <c r="Y34" s="30">
        <v>308846</v>
      </c>
      <c r="Z34" s="30">
        <v>753048</v>
      </c>
      <c r="AA34" s="30">
        <v>411844</v>
      </c>
      <c r="AB34" s="30">
        <v>149961</v>
      </c>
      <c r="AC34" s="30">
        <v>85987</v>
      </c>
      <c r="AD34" s="30">
        <v>226538</v>
      </c>
      <c r="AE34" s="55">
        <f t="shared" si="4"/>
        <v>0.46511396785206482</v>
      </c>
      <c r="AF34" s="55">
        <f t="shared" si="5"/>
        <v>0.51064633992692454</v>
      </c>
      <c r="AG34" s="55">
        <f t="shared" si="6"/>
        <v>0.27841383731698</v>
      </c>
      <c r="AH34" s="55">
        <f t="shared" si="7"/>
        <v>0.30082810126313331</v>
      </c>
    </row>
    <row r="35" spans="1:34" s="27" customFormat="1" ht="12.75" customHeight="1" x14ac:dyDescent="0.2">
      <c r="A35" s="118" t="s">
        <v>287</v>
      </c>
      <c r="B35" s="118" t="s">
        <v>3</v>
      </c>
      <c r="C35" s="118" t="s">
        <v>245</v>
      </c>
      <c r="D35" s="118" t="s">
        <v>344</v>
      </c>
      <c r="E35" s="118" t="s">
        <v>62</v>
      </c>
      <c r="F35" s="119" t="s">
        <v>254</v>
      </c>
      <c r="G35" s="30">
        <v>366</v>
      </c>
      <c r="H35" s="30">
        <v>158</v>
      </c>
      <c r="I35" s="30">
        <v>377</v>
      </c>
      <c r="J35" s="30">
        <v>365</v>
      </c>
      <c r="K35" s="30">
        <v>74471</v>
      </c>
      <c r="L35" s="30">
        <v>35708</v>
      </c>
      <c r="M35" s="30">
        <v>85202</v>
      </c>
      <c r="N35" s="30">
        <v>80682</v>
      </c>
      <c r="O35" s="30">
        <v>68207</v>
      </c>
      <c r="P35" s="30">
        <v>25956</v>
      </c>
      <c r="Q35" s="30">
        <v>57411</v>
      </c>
      <c r="R35" s="30">
        <v>70600</v>
      </c>
      <c r="S35" s="67">
        <f t="shared" si="0"/>
        <v>0.91588672100549207</v>
      </c>
      <c r="T35" s="63">
        <f t="shared" si="1"/>
        <v>0.72689593368432848</v>
      </c>
      <c r="U35" s="63">
        <f t="shared" si="2"/>
        <v>0.67382221074622661</v>
      </c>
      <c r="V35" s="65">
        <f t="shared" si="3"/>
        <v>0.87504028159936542</v>
      </c>
      <c r="W35" s="30">
        <v>2538000</v>
      </c>
      <c r="X35" s="30">
        <v>2844000</v>
      </c>
      <c r="Y35" s="30">
        <v>6786000</v>
      </c>
      <c r="Z35" s="30">
        <v>6570000</v>
      </c>
      <c r="AA35" s="30">
        <v>799806</v>
      </c>
      <c r="AB35" s="30">
        <v>673146</v>
      </c>
      <c r="AC35" s="30">
        <v>2284501</v>
      </c>
      <c r="AD35" s="30">
        <v>1619909</v>
      </c>
      <c r="AE35" s="55">
        <f t="shared" si="4"/>
        <v>0.31513238770685581</v>
      </c>
      <c r="AF35" s="55">
        <f t="shared" si="5"/>
        <v>0.23668987341772152</v>
      </c>
      <c r="AG35" s="55">
        <f t="shared" si="6"/>
        <v>0.33664913056292367</v>
      </c>
      <c r="AH35" s="55">
        <f t="shared" si="7"/>
        <v>0.2465614916286149</v>
      </c>
    </row>
    <row r="36" spans="1:34" s="27" customFormat="1" ht="12.75" customHeight="1" x14ac:dyDescent="0.2">
      <c r="A36" s="118" t="s">
        <v>287</v>
      </c>
      <c r="B36" s="118" t="s">
        <v>3</v>
      </c>
      <c r="C36" s="118" t="s">
        <v>245</v>
      </c>
      <c r="D36" s="118" t="s">
        <v>327</v>
      </c>
      <c r="E36" s="118" t="s">
        <v>45</v>
      </c>
      <c r="F36" s="119" t="s">
        <v>254</v>
      </c>
      <c r="G36" s="30">
        <v>1133</v>
      </c>
      <c r="H36" s="30">
        <v>275</v>
      </c>
      <c r="I36" s="30">
        <v>491</v>
      </c>
      <c r="J36" s="30">
        <v>712</v>
      </c>
      <c r="K36" s="30">
        <v>166146</v>
      </c>
      <c r="L36" s="30">
        <v>39362</v>
      </c>
      <c r="M36" s="30">
        <v>78380</v>
      </c>
      <c r="N36" s="30">
        <v>119566</v>
      </c>
      <c r="O36" s="30">
        <v>149272</v>
      </c>
      <c r="P36" s="30">
        <v>31824</v>
      </c>
      <c r="Q36" s="30">
        <v>60271</v>
      </c>
      <c r="R36" s="30">
        <v>103058</v>
      </c>
      <c r="S36" s="67">
        <f t="shared" si="0"/>
        <v>0.89843872256930646</v>
      </c>
      <c r="T36" s="63">
        <f t="shared" si="1"/>
        <v>0.80849550327727249</v>
      </c>
      <c r="U36" s="63">
        <f t="shared" si="2"/>
        <v>0.76895891809134986</v>
      </c>
      <c r="V36" s="65">
        <f t="shared" si="3"/>
        <v>0.86193399461385345</v>
      </c>
      <c r="W36" s="30">
        <v>1023374</v>
      </c>
      <c r="X36" s="30">
        <v>357965</v>
      </c>
      <c r="Y36" s="30">
        <v>486774</v>
      </c>
      <c r="Z36" s="30">
        <v>913209</v>
      </c>
      <c r="AA36" s="30">
        <v>170496</v>
      </c>
      <c r="AB36" s="30">
        <v>39460</v>
      </c>
      <c r="AC36" s="30">
        <v>7914</v>
      </c>
      <c r="AD36" s="30">
        <v>48748</v>
      </c>
      <c r="AE36" s="55">
        <f t="shared" si="4"/>
        <v>0.16660184839560122</v>
      </c>
      <c r="AF36" s="55">
        <f t="shared" si="5"/>
        <v>0.11023424077772967</v>
      </c>
      <c r="AG36" s="55">
        <f t="shared" si="6"/>
        <v>1.6258058154297476E-2</v>
      </c>
      <c r="AH36" s="55">
        <f t="shared" si="7"/>
        <v>5.3380989455863885E-2</v>
      </c>
    </row>
    <row r="37" spans="1:34" s="27" customFormat="1" ht="12.75" customHeight="1" x14ac:dyDescent="0.2">
      <c r="A37" s="118" t="s">
        <v>287</v>
      </c>
      <c r="B37" s="118" t="s">
        <v>3</v>
      </c>
      <c r="C37" s="118" t="s">
        <v>245</v>
      </c>
      <c r="D37" s="118" t="s">
        <v>319</v>
      </c>
      <c r="E37" s="118" t="s">
        <v>37</v>
      </c>
      <c r="F37" s="119" t="s">
        <v>37</v>
      </c>
      <c r="G37" s="30">
        <v>355</v>
      </c>
      <c r="H37" s="30">
        <v>106</v>
      </c>
      <c r="I37" s="30">
        <v>109</v>
      </c>
      <c r="J37" s="30">
        <v>196</v>
      </c>
      <c r="K37" s="30">
        <v>38423</v>
      </c>
      <c r="L37" s="30">
        <v>12970</v>
      </c>
      <c r="M37" s="30">
        <v>13617</v>
      </c>
      <c r="N37" s="30">
        <v>28017</v>
      </c>
      <c r="O37" s="30">
        <v>31709</v>
      </c>
      <c r="P37" s="30">
        <v>8221</v>
      </c>
      <c r="Q37" s="30">
        <v>8350</v>
      </c>
      <c r="R37" s="30">
        <v>24338</v>
      </c>
      <c r="S37" s="67">
        <f t="shared" si="0"/>
        <v>0.82526091143325608</v>
      </c>
      <c r="T37" s="63">
        <f t="shared" si="1"/>
        <v>0.6338473400154202</v>
      </c>
      <c r="U37" s="63">
        <f t="shared" si="2"/>
        <v>0.61320408313137986</v>
      </c>
      <c r="V37" s="65">
        <f t="shared" si="3"/>
        <v>0.86868686868686873</v>
      </c>
      <c r="W37" s="30">
        <v>664871</v>
      </c>
      <c r="X37" s="30">
        <v>254733</v>
      </c>
      <c r="Y37" s="30">
        <v>290005</v>
      </c>
      <c r="Z37" s="30">
        <v>505717</v>
      </c>
      <c r="AA37" s="30">
        <v>308018</v>
      </c>
      <c r="AB37" s="30">
        <v>114645</v>
      </c>
      <c r="AC37" s="30">
        <v>123633</v>
      </c>
      <c r="AD37" s="30">
        <v>220612</v>
      </c>
      <c r="AE37" s="55">
        <f t="shared" si="4"/>
        <v>0.463274830756643</v>
      </c>
      <c r="AF37" s="55">
        <f t="shared" si="5"/>
        <v>0.45005947403752167</v>
      </c>
      <c r="AG37" s="55">
        <f t="shared" si="6"/>
        <v>0.42631333942518235</v>
      </c>
      <c r="AH37" s="55">
        <f t="shared" si="7"/>
        <v>0.43623607669902337</v>
      </c>
    </row>
    <row r="38" spans="1:34" s="27" customFormat="1" ht="12.75" customHeight="1" x14ac:dyDescent="0.2">
      <c r="A38" s="118" t="s">
        <v>287</v>
      </c>
      <c r="B38" s="118" t="s">
        <v>3</v>
      </c>
      <c r="C38" s="118" t="s">
        <v>245</v>
      </c>
      <c r="D38" s="118" t="s">
        <v>326</v>
      </c>
      <c r="E38" s="118" t="s">
        <v>44</v>
      </c>
      <c r="F38" s="119" t="s">
        <v>267</v>
      </c>
      <c r="G38" s="30">
        <v>349</v>
      </c>
      <c r="H38" s="30">
        <v>103</v>
      </c>
      <c r="I38" s="30">
        <v>127</v>
      </c>
      <c r="J38" s="30">
        <v>328</v>
      </c>
      <c r="K38" s="30">
        <v>43607</v>
      </c>
      <c r="L38" s="30">
        <v>13798</v>
      </c>
      <c r="M38" s="30">
        <v>15534</v>
      </c>
      <c r="N38" s="30">
        <v>47860</v>
      </c>
      <c r="O38" s="30">
        <v>34137</v>
      </c>
      <c r="P38" s="30">
        <v>10066</v>
      </c>
      <c r="Q38" s="30">
        <v>11909</v>
      </c>
      <c r="R38" s="30">
        <v>36492</v>
      </c>
      <c r="S38" s="67">
        <f t="shared" si="0"/>
        <v>0.78283303139404226</v>
      </c>
      <c r="T38" s="63">
        <f t="shared" si="1"/>
        <v>0.72952601826351648</v>
      </c>
      <c r="U38" s="63">
        <f t="shared" si="2"/>
        <v>0.76664091669885415</v>
      </c>
      <c r="V38" s="65">
        <f t="shared" si="3"/>
        <v>0.7624738821562892</v>
      </c>
      <c r="W38" s="30">
        <v>512046</v>
      </c>
      <c r="X38" s="30">
        <v>167578</v>
      </c>
      <c r="Y38" s="30">
        <v>167942</v>
      </c>
      <c r="Z38" s="30">
        <v>653104</v>
      </c>
      <c r="AA38" s="30">
        <v>224786</v>
      </c>
      <c r="AB38" s="30">
        <v>60308</v>
      </c>
      <c r="AC38" s="30">
        <v>65790</v>
      </c>
      <c r="AD38" s="30">
        <v>251603</v>
      </c>
      <c r="AE38" s="55">
        <f t="shared" si="4"/>
        <v>0.43899571522870989</v>
      </c>
      <c r="AF38" s="55">
        <f t="shared" si="5"/>
        <v>0.3598801752019955</v>
      </c>
      <c r="AG38" s="55">
        <f t="shared" si="6"/>
        <v>0.39174238725274202</v>
      </c>
      <c r="AH38" s="55">
        <f t="shared" si="7"/>
        <v>0.38524186040814329</v>
      </c>
    </row>
    <row r="39" spans="1:34" s="27" customFormat="1" ht="12.75" customHeight="1" x14ac:dyDescent="0.2">
      <c r="A39" s="118" t="s">
        <v>287</v>
      </c>
      <c r="B39" s="118" t="s">
        <v>3</v>
      </c>
      <c r="C39" s="118" t="s">
        <v>245</v>
      </c>
      <c r="D39" s="118" t="s">
        <v>387</v>
      </c>
      <c r="E39" s="118" t="s">
        <v>105</v>
      </c>
      <c r="F39" s="119" t="s">
        <v>271</v>
      </c>
      <c r="G39" s="30">
        <v>99</v>
      </c>
      <c r="H39" s="30">
        <v>194</v>
      </c>
      <c r="I39" s="30">
        <v>171</v>
      </c>
      <c r="J39" s="30">
        <v>216</v>
      </c>
      <c r="K39" s="30">
        <v>840</v>
      </c>
      <c r="L39" s="30">
        <v>9556</v>
      </c>
      <c r="M39" s="30">
        <v>5985</v>
      </c>
      <c r="N39" s="30">
        <v>24057</v>
      </c>
      <c r="O39" s="30">
        <v>553</v>
      </c>
      <c r="P39" s="30">
        <v>7782</v>
      </c>
      <c r="Q39" s="30">
        <v>4539</v>
      </c>
      <c r="R39" s="30">
        <v>19890</v>
      </c>
      <c r="S39" s="67">
        <f t="shared" si="0"/>
        <v>0.65833333333333333</v>
      </c>
      <c r="T39" s="63">
        <f t="shared" si="1"/>
        <v>0.81435747174550022</v>
      </c>
      <c r="U39" s="63">
        <f t="shared" si="2"/>
        <v>0.75839598997493729</v>
      </c>
      <c r="V39" s="65">
        <f t="shared" si="3"/>
        <v>0.82678638234193791</v>
      </c>
      <c r="W39" s="30">
        <v>6269383</v>
      </c>
      <c r="X39" s="30">
        <v>8237907</v>
      </c>
      <c r="Y39" s="30">
        <v>8367145</v>
      </c>
      <c r="Z39" s="30">
        <v>2663533</v>
      </c>
      <c r="AA39" s="30">
        <v>4142130</v>
      </c>
      <c r="AB39" s="30">
        <v>5815606</v>
      </c>
      <c r="AC39" s="30">
        <v>5739196</v>
      </c>
      <c r="AD39" s="30">
        <v>1732374</v>
      </c>
      <c r="AE39" s="55">
        <f t="shared" si="4"/>
        <v>0.66069180970439989</v>
      </c>
      <c r="AF39" s="55">
        <f t="shared" si="5"/>
        <v>0.70595674362432104</v>
      </c>
      <c r="AG39" s="55">
        <f t="shared" si="6"/>
        <v>0.68592046630003423</v>
      </c>
      <c r="AH39" s="55">
        <f t="shared" si="7"/>
        <v>0.65040455665463881</v>
      </c>
    </row>
    <row r="40" spans="1:34" s="27" customFormat="1" ht="12.75" customHeight="1" x14ac:dyDescent="0.2">
      <c r="A40" s="118" t="s">
        <v>287</v>
      </c>
      <c r="B40" s="118" t="s">
        <v>3</v>
      </c>
      <c r="C40" s="118" t="s">
        <v>245</v>
      </c>
      <c r="D40" s="118" t="s">
        <v>312</v>
      </c>
      <c r="E40" s="118" t="s">
        <v>29</v>
      </c>
      <c r="F40" s="119" t="s">
        <v>257</v>
      </c>
      <c r="G40" s="30">
        <v>780</v>
      </c>
      <c r="H40" s="30">
        <v>148</v>
      </c>
      <c r="I40" s="30">
        <v>352</v>
      </c>
      <c r="J40" s="30">
        <v>534</v>
      </c>
      <c r="K40" s="30">
        <v>108463</v>
      </c>
      <c r="L40" s="30">
        <v>21145</v>
      </c>
      <c r="M40" s="30">
        <v>48342</v>
      </c>
      <c r="N40" s="30">
        <v>84698</v>
      </c>
      <c r="O40" s="30">
        <v>85982</v>
      </c>
      <c r="P40" s="30">
        <v>15375</v>
      </c>
      <c r="Q40" s="30">
        <v>35542</v>
      </c>
      <c r="R40" s="30">
        <v>62712</v>
      </c>
      <c r="S40" s="67">
        <f t="shared" si="0"/>
        <v>0.79273116177867109</v>
      </c>
      <c r="T40" s="63">
        <f t="shared" si="1"/>
        <v>0.72712225112319695</v>
      </c>
      <c r="U40" s="63">
        <f t="shared" si="2"/>
        <v>0.73521989160564316</v>
      </c>
      <c r="V40" s="65">
        <f t="shared" si="3"/>
        <v>0.74041890009209188</v>
      </c>
      <c r="W40" s="30">
        <v>3161729</v>
      </c>
      <c r="X40" s="30">
        <v>518716</v>
      </c>
      <c r="Y40" s="30">
        <v>1890030</v>
      </c>
      <c r="Z40" s="30">
        <v>2502834</v>
      </c>
      <c r="AA40" s="30">
        <v>608154</v>
      </c>
      <c r="AB40" s="30">
        <v>121190</v>
      </c>
      <c r="AC40" s="30">
        <v>724001</v>
      </c>
      <c r="AD40" s="30">
        <v>567628</v>
      </c>
      <c r="AE40" s="55">
        <f t="shared" si="4"/>
        <v>0.19234855359203779</v>
      </c>
      <c r="AF40" s="55">
        <f t="shared" si="5"/>
        <v>0.23363459002614148</v>
      </c>
      <c r="AG40" s="55">
        <f t="shared" si="6"/>
        <v>0.38306323180055341</v>
      </c>
      <c r="AH40" s="55">
        <f t="shared" si="7"/>
        <v>0.22679410620121032</v>
      </c>
    </row>
    <row r="41" spans="1:34" s="27" customFormat="1" ht="12.75" customHeight="1" x14ac:dyDescent="0.2">
      <c r="A41" s="118" t="s">
        <v>287</v>
      </c>
      <c r="B41" s="118" t="s">
        <v>3</v>
      </c>
      <c r="C41" s="118" t="s">
        <v>245</v>
      </c>
      <c r="D41" s="118" t="s">
        <v>324</v>
      </c>
      <c r="E41" s="118" t="s">
        <v>42</v>
      </c>
      <c r="F41" s="119" t="s">
        <v>254</v>
      </c>
      <c r="G41" s="30">
        <v>364</v>
      </c>
      <c r="H41" s="30">
        <v>81</v>
      </c>
      <c r="I41" s="30">
        <v>119</v>
      </c>
      <c r="J41" s="30">
        <v>294</v>
      </c>
      <c r="K41" s="30">
        <v>91720</v>
      </c>
      <c r="L41" s="30">
        <v>20376</v>
      </c>
      <c r="M41" s="30">
        <v>29970</v>
      </c>
      <c r="N41" s="30">
        <v>73720</v>
      </c>
      <c r="O41" s="30">
        <v>79940</v>
      </c>
      <c r="P41" s="30">
        <v>16280</v>
      </c>
      <c r="Q41" s="30">
        <v>22598</v>
      </c>
      <c r="R41" s="30">
        <v>61631</v>
      </c>
      <c r="S41" s="67">
        <f t="shared" si="0"/>
        <v>0.8715656345399041</v>
      </c>
      <c r="T41" s="63">
        <f t="shared" si="1"/>
        <v>0.79897919120533967</v>
      </c>
      <c r="U41" s="63">
        <f t="shared" si="2"/>
        <v>0.75402068735402072</v>
      </c>
      <c r="V41" s="65">
        <f t="shared" si="3"/>
        <v>0.83601465002712971</v>
      </c>
      <c r="W41" s="30">
        <v>4220367</v>
      </c>
      <c r="X41" s="30">
        <v>871553</v>
      </c>
      <c r="Y41" s="30">
        <v>1474186</v>
      </c>
      <c r="Z41" s="30">
        <v>3627792</v>
      </c>
      <c r="AA41" s="30">
        <v>3216563</v>
      </c>
      <c r="AB41" s="30">
        <v>730861</v>
      </c>
      <c r="AC41" s="30">
        <v>1079123</v>
      </c>
      <c r="AD41" s="30">
        <v>2595457</v>
      </c>
      <c r="AE41" s="55">
        <f t="shared" si="4"/>
        <v>0.76215243840168401</v>
      </c>
      <c r="AF41" s="55">
        <f t="shared" si="5"/>
        <v>0.83857321356245695</v>
      </c>
      <c r="AG41" s="55">
        <f t="shared" si="6"/>
        <v>0.73201278536087033</v>
      </c>
      <c r="AH41" s="55">
        <f t="shared" si="7"/>
        <v>0.715437103339993</v>
      </c>
    </row>
    <row r="42" spans="1:34" s="27" customFormat="1" ht="12.75" customHeight="1" x14ac:dyDescent="0.2">
      <c r="A42" s="118" t="s">
        <v>287</v>
      </c>
      <c r="B42" s="118" t="s">
        <v>3</v>
      </c>
      <c r="C42" s="118" t="s">
        <v>245</v>
      </c>
      <c r="D42" s="118" t="s">
        <v>298</v>
      </c>
      <c r="E42" s="118" t="s">
        <v>14</v>
      </c>
      <c r="F42" s="119" t="s">
        <v>260</v>
      </c>
      <c r="G42" s="30">
        <v>3322</v>
      </c>
      <c r="H42" s="30">
        <v>1029</v>
      </c>
      <c r="I42" s="30">
        <v>1475</v>
      </c>
      <c r="J42" s="30">
        <v>3006</v>
      </c>
      <c r="K42" s="30">
        <v>548788</v>
      </c>
      <c r="L42" s="30">
        <v>130320</v>
      </c>
      <c r="M42" s="30">
        <v>168053</v>
      </c>
      <c r="N42" s="30">
        <v>426771</v>
      </c>
      <c r="O42" s="30">
        <v>449263</v>
      </c>
      <c r="P42" s="30">
        <v>104193</v>
      </c>
      <c r="Q42" s="30">
        <v>109438</v>
      </c>
      <c r="R42" s="30">
        <v>313087</v>
      </c>
      <c r="S42" s="67">
        <f t="shared" si="0"/>
        <v>0.81864581587060936</v>
      </c>
      <c r="T42" s="63">
        <f t="shared" si="1"/>
        <v>0.79951657458563541</v>
      </c>
      <c r="U42" s="63">
        <f t="shared" si="2"/>
        <v>0.65121122503019879</v>
      </c>
      <c r="V42" s="65">
        <f t="shared" si="3"/>
        <v>0.73361826365896465</v>
      </c>
      <c r="W42" s="30">
        <v>27048584</v>
      </c>
      <c r="X42" s="30">
        <v>12228735</v>
      </c>
      <c r="Y42" s="30">
        <v>18831270</v>
      </c>
      <c r="Z42" s="30">
        <v>27534335</v>
      </c>
      <c r="AA42" s="30">
        <v>8354571</v>
      </c>
      <c r="AB42" s="30">
        <v>6007691</v>
      </c>
      <c r="AC42" s="30">
        <v>9050528</v>
      </c>
      <c r="AD42" s="30">
        <v>9534818</v>
      </c>
      <c r="AE42" s="55">
        <f t="shared" si="4"/>
        <v>0.30887276760957244</v>
      </c>
      <c r="AF42" s="55">
        <f t="shared" si="5"/>
        <v>0.49127657112530448</v>
      </c>
      <c r="AG42" s="55">
        <f t="shared" si="6"/>
        <v>0.48061166347251139</v>
      </c>
      <c r="AH42" s="55">
        <f t="shared" si="7"/>
        <v>0.34628829786519266</v>
      </c>
    </row>
    <row r="43" spans="1:34" s="27" customFormat="1" ht="12.75" customHeight="1" x14ac:dyDescent="0.2">
      <c r="A43" s="118" t="s">
        <v>287</v>
      </c>
      <c r="B43" s="118" t="s">
        <v>3</v>
      </c>
      <c r="C43" s="118" t="s">
        <v>245</v>
      </c>
      <c r="D43" s="118" t="s">
        <v>307</v>
      </c>
      <c r="E43" s="118" t="s">
        <v>24</v>
      </c>
      <c r="F43" s="119" t="s">
        <v>25</v>
      </c>
      <c r="G43" s="30">
        <v>1470</v>
      </c>
      <c r="H43" s="30">
        <v>440</v>
      </c>
      <c r="I43" s="30">
        <v>834</v>
      </c>
      <c r="J43" s="30">
        <v>2069</v>
      </c>
      <c r="K43" s="30">
        <v>230185</v>
      </c>
      <c r="L43" s="30">
        <v>69997</v>
      </c>
      <c r="M43" s="30">
        <v>137889</v>
      </c>
      <c r="N43" s="30">
        <v>360854</v>
      </c>
      <c r="O43" s="30">
        <v>196753</v>
      </c>
      <c r="P43" s="30">
        <v>56147</v>
      </c>
      <c r="Q43" s="30">
        <v>119892</v>
      </c>
      <c r="R43" s="30">
        <v>300963</v>
      </c>
      <c r="S43" s="67">
        <f t="shared" si="0"/>
        <v>0.8547603014966223</v>
      </c>
      <c r="T43" s="63">
        <f t="shared" si="1"/>
        <v>0.80213437718759373</v>
      </c>
      <c r="U43" s="63">
        <f t="shared" si="2"/>
        <v>0.86948197463176902</v>
      </c>
      <c r="V43" s="65">
        <f t="shared" si="3"/>
        <v>0.83402982923841773</v>
      </c>
      <c r="W43" s="30">
        <v>6918696</v>
      </c>
      <c r="X43" s="30">
        <v>1863746</v>
      </c>
      <c r="Y43" s="30">
        <v>4103239</v>
      </c>
      <c r="Z43" s="30">
        <v>8618839</v>
      </c>
      <c r="AA43" s="30">
        <v>127912</v>
      </c>
      <c r="AB43" s="30">
        <v>41735</v>
      </c>
      <c r="AC43" s="30">
        <v>28402</v>
      </c>
      <c r="AD43" s="30">
        <v>166184</v>
      </c>
      <c r="AE43" s="55">
        <f t="shared" si="4"/>
        <v>1.8487876906284076E-2</v>
      </c>
      <c r="AF43" s="55">
        <f t="shared" si="5"/>
        <v>2.239307287581033E-2</v>
      </c>
      <c r="AG43" s="55">
        <f t="shared" si="6"/>
        <v>6.9218488126087706E-3</v>
      </c>
      <c r="AH43" s="55">
        <f t="shared" si="7"/>
        <v>1.9281483271702836E-2</v>
      </c>
    </row>
    <row r="44" spans="1:34" s="27" customFormat="1" ht="12.75" customHeight="1" x14ac:dyDescent="0.2">
      <c r="A44" s="118" t="s">
        <v>287</v>
      </c>
      <c r="B44" s="118" t="s">
        <v>3</v>
      </c>
      <c r="C44" s="118" t="s">
        <v>245</v>
      </c>
      <c r="D44" s="118" t="s">
        <v>305</v>
      </c>
      <c r="E44" s="118" t="s">
        <v>22</v>
      </c>
      <c r="F44" s="119" t="s">
        <v>273</v>
      </c>
      <c r="G44" s="30">
        <v>361</v>
      </c>
      <c r="H44" s="30">
        <v>97</v>
      </c>
      <c r="I44" s="30">
        <v>130</v>
      </c>
      <c r="J44" s="30">
        <v>347</v>
      </c>
      <c r="K44" s="30">
        <v>99729</v>
      </c>
      <c r="L44" s="30">
        <v>27099</v>
      </c>
      <c r="M44" s="30">
        <v>36270</v>
      </c>
      <c r="N44" s="30">
        <v>96813</v>
      </c>
      <c r="O44" s="30">
        <v>94191</v>
      </c>
      <c r="P44" s="30">
        <v>20119</v>
      </c>
      <c r="Q44" s="30">
        <v>30295</v>
      </c>
      <c r="R44" s="30">
        <v>91579</v>
      </c>
      <c r="S44" s="67">
        <f t="shared" si="0"/>
        <v>0.94446951237854582</v>
      </c>
      <c r="T44" s="63">
        <f t="shared" si="1"/>
        <v>0.74242591977563743</v>
      </c>
      <c r="U44" s="63">
        <f t="shared" si="2"/>
        <v>0.83526330300523854</v>
      </c>
      <c r="V44" s="65">
        <f t="shared" si="3"/>
        <v>0.94593701259128427</v>
      </c>
      <c r="W44" s="30">
        <v>5415000</v>
      </c>
      <c r="X44" s="30">
        <v>1687000</v>
      </c>
      <c r="Y44" s="30">
        <v>3250000</v>
      </c>
      <c r="Z44" s="30">
        <v>8375000</v>
      </c>
      <c r="AA44" s="30">
        <v>470279</v>
      </c>
      <c r="AB44" s="30">
        <v>225875</v>
      </c>
      <c r="AC44" s="30">
        <v>393818</v>
      </c>
      <c r="AD44" s="30">
        <v>650427</v>
      </c>
      <c r="AE44" s="55">
        <f t="shared" si="4"/>
        <v>8.6847460757156048E-2</v>
      </c>
      <c r="AF44" s="55">
        <f t="shared" si="5"/>
        <v>0.13389152341434499</v>
      </c>
      <c r="AG44" s="55">
        <f t="shared" si="6"/>
        <v>0.12117476923076922</v>
      </c>
      <c r="AH44" s="55">
        <f t="shared" si="7"/>
        <v>7.7662925373134323E-2</v>
      </c>
    </row>
    <row r="45" spans="1:34" s="27" customFormat="1" ht="12.75" customHeight="1" x14ac:dyDescent="0.2">
      <c r="A45" s="118" t="s">
        <v>287</v>
      </c>
      <c r="B45" s="118" t="s">
        <v>3</v>
      </c>
      <c r="C45" s="118" t="s">
        <v>245</v>
      </c>
      <c r="D45" s="118" t="s">
        <v>297</v>
      </c>
      <c r="E45" s="118" t="s">
        <v>13</v>
      </c>
      <c r="F45" s="119" t="s">
        <v>257</v>
      </c>
      <c r="G45" s="30">
        <v>755</v>
      </c>
      <c r="H45" s="30">
        <v>208</v>
      </c>
      <c r="I45" s="30">
        <v>267</v>
      </c>
      <c r="J45" s="30">
        <v>682</v>
      </c>
      <c r="K45" s="30">
        <v>78402</v>
      </c>
      <c r="L45" s="30">
        <v>15624</v>
      </c>
      <c r="M45" s="30">
        <v>20079</v>
      </c>
      <c r="N45" s="30">
        <v>68886</v>
      </c>
      <c r="O45" s="30">
        <v>61984</v>
      </c>
      <c r="P45" s="30">
        <v>11870</v>
      </c>
      <c r="Q45" s="30">
        <v>14189</v>
      </c>
      <c r="R45" s="30">
        <v>50414</v>
      </c>
      <c r="S45" s="67">
        <f t="shared" si="0"/>
        <v>0.79059207673273646</v>
      </c>
      <c r="T45" s="63">
        <f t="shared" si="1"/>
        <v>0.75972862263184848</v>
      </c>
      <c r="U45" s="63">
        <f t="shared" si="2"/>
        <v>0.70665869814233773</v>
      </c>
      <c r="V45" s="65">
        <f t="shared" si="3"/>
        <v>0.73184681938274831</v>
      </c>
      <c r="W45" s="30">
        <v>13098559</v>
      </c>
      <c r="X45" s="30">
        <v>3822984</v>
      </c>
      <c r="Y45" s="30">
        <v>2724373</v>
      </c>
      <c r="Z45" s="30">
        <v>6079153</v>
      </c>
      <c r="AA45" s="30">
        <v>9297870</v>
      </c>
      <c r="AB45" s="30">
        <v>2945149</v>
      </c>
      <c r="AC45" s="30">
        <v>2256670</v>
      </c>
      <c r="AD45" s="30">
        <v>4463715</v>
      </c>
      <c r="AE45" s="55">
        <f t="shared" si="4"/>
        <v>0.70983915100890105</v>
      </c>
      <c r="AF45" s="55">
        <f t="shared" si="5"/>
        <v>0.77037963015278121</v>
      </c>
      <c r="AG45" s="55">
        <f t="shared" si="6"/>
        <v>0.82832637087506011</v>
      </c>
      <c r="AH45" s="55">
        <f t="shared" si="7"/>
        <v>0.73426594132439171</v>
      </c>
    </row>
    <row r="46" spans="1:34" s="27" customFormat="1" ht="12.75" customHeight="1" x14ac:dyDescent="0.2">
      <c r="A46" s="118" t="s">
        <v>287</v>
      </c>
      <c r="B46" s="118" t="s">
        <v>3</v>
      </c>
      <c r="C46" s="118" t="s">
        <v>245</v>
      </c>
      <c r="D46" s="118" t="s">
        <v>411</v>
      </c>
      <c r="E46" s="118" t="s">
        <v>127</v>
      </c>
      <c r="F46" s="119" t="s">
        <v>262</v>
      </c>
      <c r="G46" s="120"/>
      <c r="H46" s="120"/>
      <c r="I46" s="30">
        <v>1</v>
      </c>
      <c r="J46" s="30">
        <v>3</v>
      </c>
      <c r="K46" s="120"/>
      <c r="L46" s="120"/>
      <c r="M46" s="30">
        <v>0</v>
      </c>
      <c r="N46" s="30">
        <v>250</v>
      </c>
      <c r="O46" s="120"/>
      <c r="P46" s="120"/>
      <c r="Q46" s="30">
        <v>0</v>
      </c>
      <c r="R46" s="30">
        <v>200</v>
      </c>
      <c r="S46" s="67" t="e">
        <f t="shared" si="0"/>
        <v>#DIV/0!</v>
      </c>
      <c r="T46" s="63" t="e">
        <f t="shared" si="1"/>
        <v>#DIV/0!</v>
      </c>
      <c r="U46" s="63" t="e">
        <f t="shared" si="2"/>
        <v>#DIV/0!</v>
      </c>
      <c r="V46" s="65">
        <f t="shared" si="3"/>
        <v>0.8</v>
      </c>
      <c r="W46" s="120"/>
      <c r="X46" s="120"/>
      <c r="Y46" s="30">
        <v>68400</v>
      </c>
      <c r="Z46" s="30">
        <v>128801</v>
      </c>
      <c r="AA46" s="120"/>
      <c r="AB46" s="120"/>
      <c r="AC46" s="30">
        <v>64122</v>
      </c>
      <c r="AD46" s="30">
        <v>107365</v>
      </c>
      <c r="AE46" s="55" t="e">
        <f t="shared" si="4"/>
        <v>#DIV/0!</v>
      </c>
      <c r="AF46" s="55" t="e">
        <f t="shared" si="5"/>
        <v>#DIV/0!</v>
      </c>
      <c r="AG46" s="55">
        <f t="shared" si="6"/>
        <v>0.93745614035087721</v>
      </c>
      <c r="AH46" s="55">
        <f t="shared" si="7"/>
        <v>0.83357272070869015</v>
      </c>
    </row>
    <row r="47" spans="1:34" s="27" customFormat="1" ht="12.75" customHeight="1" x14ac:dyDescent="0.2">
      <c r="A47" s="118" t="s">
        <v>287</v>
      </c>
      <c r="B47" s="118" t="s">
        <v>3</v>
      </c>
      <c r="C47" s="118" t="s">
        <v>245</v>
      </c>
      <c r="D47" s="118" t="s">
        <v>405</v>
      </c>
      <c r="E47" s="118" t="s">
        <v>103</v>
      </c>
      <c r="F47" s="119" t="s">
        <v>272</v>
      </c>
      <c r="G47" s="30">
        <v>1</v>
      </c>
      <c r="H47" s="120"/>
      <c r="I47" s="30">
        <v>25</v>
      </c>
      <c r="J47" s="30">
        <v>66</v>
      </c>
      <c r="K47" s="30">
        <v>300</v>
      </c>
      <c r="L47" s="120"/>
      <c r="M47" s="30">
        <v>7546</v>
      </c>
      <c r="N47" s="30">
        <v>21172</v>
      </c>
      <c r="O47" s="30">
        <v>135</v>
      </c>
      <c r="P47" s="120"/>
      <c r="Q47" s="30">
        <v>5944</v>
      </c>
      <c r="R47" s="30">
        <v>17086</v>
      </c>
      <c r="S47" s="67">
        <f t="shared" si="0"/>
        <v>0.45</v>
      </c>
      <c r="T47" s="63" t="e">
        <f t="shared" si="1"/>
        <v>#DIV/0!</v>
      </c>
      <c r="U47" s="63">
        <f t="shared" si="2"/>
        <v>0.78770209382454281</v>
      </c>
      <c r="V47" s="65">
        <f t="shared" si="3"/>
        <v>0.80700925750991881</v>
      </c>
      <c r="W47" s="30">
        <v>12000</v>
      </c>
      <c r="X47" s="120"/>
      <c r="Y47" s="30">
        <v>500000</v>
      </c>
      <c r="Z47" s="30">
        <v>1350000</v>
      </c>
      <c r="AA47" s="30">
        <v>0</v>
      </c>
      <c r="AB47" s="120"/>
      <c r="AC47" s="30">
        <v>194542</v>
      </c>
      <c r="AD47" s="30">
        <v>506173</v>
      </c>
      <c r="AE47" s="55">
        <f t="shared" si="4"/>
        <v>0</v>
      </c>
      <c r="AF47" s="55" t="e">
        <f t="shared" si="5"/>
        <v>#DIV/0!</v>
      </c>
      <c r="AG47" s="55">
        <f t="shared" si="6"/>
        <v>0.38908399999999999</v>
      </c>
      <c r="AH47" s="55">
        <f t="shared" si="7"/>
        <v>0.37494296296296298</v>
      </c>
    </row>
    <row r="48" spans="1:34" s="27" customFormat="1" ht="12.75" customHeight="1" x14ac:dyDescent="0.2">
      <c r="A48" s="118" t="s">
        <v>287</v>
      </c>
      <c r="B48" s="118" t="s">
        <v>3</v>
      </c>
      <c r="C48" s="118" t="s">
        <v>245</v>
      </c>
      <c r="D48" s="118" t="s">
        <v>332</v>
      </c>
      <c r="E48" s="118" t="s">
        <v>50</v>
      </c>
      <c r="F48" s="119" t="s">
        <v>256</v>
      </c>
      <c r="G48" s="30">
        <v>361</v>
      </c>
      <c r="H48" s="30">
        <v>69</v>
      </c>
      <c r="I48" s="30">
        <v>40</v>
      </c>
      <c r="J48" s="30">
        <v>30</v>
      </c>
      <c r="K48" s="30">
        <v>59152</v>
      </c>
      <c r="L48" s="30">
        <v>9830</v>
      </c>
      <c r="M48" s="30">
        <v>5604</v>
      </c>
      <c r="N48" s="30">
        <v>4617</v>
      </c>
      <c r="O48" s="30">
        <v>52182</v>
      </c>
      <c r="P48" s="30">
        <v>8246</v>
      </c>
      <c r="Q48" s="30">
        <v>4597</v>
      </c>
      <c r="R48" s="30">
        <v>4267</v>
      </c>
      <c r="S48" s="67">
        <f t="shared" si="0"/>
        <v>0.88216797403299974</v>
      </c>
      <c r="T48" s="63">
        <f t="shared" si="1"/>
        <v>0.83886063072227879</v>
      </c>
      <c r="U48" s="63">
        <f t="shared" si="2"/>
        <v>0.82030692362598145</v>
      </c>
      <c r="V48" s="65">
        <f t="shared" si="3"/>
        <v>0.92419319904700026</v>
      </c>
      <c r="W48" s="30">
        <v>1489193</v>
      </c>
      <c r="X48" s="30">
        <v>113520</v>
      </c>
      <c r="Y48" s="30">
        <v>73279</v>
      </c>
      <c r="Z48" s="30">
        <v>54726</v>
      </c>
      <c r="AA48" s="30">
        <v>209285</v>
      </c>
      <c r="AB48" s="30">
        <v>14650</v>
      </c>
      <c r="AC48" s="30">
        <v>8334</v>
      </c>
      <c r="AD48" s="30">
        <v>6261</v>
      </c>
      <c r="AE48" s="55">
        <f t="shared" si="4"/>
        <v>0.14053584726761406</v>
      </c>
      <c r="AF48" s="55">
        <f t="shared" si="5"/>
        <v>0.12905214940098661</v>
      </c>
      <c r="AG48" s="55">
        <f t="shared" si="6"/>
        <v>0.11372971792737346</v>
      </c>
      <c r="AH48" s="55">
        <f t="shared" si="7"/>
        <v>0.11440631509702884</v>
      </c>
    </row>
    <row r="49" spans="1:34" s="27" customFormat="1" ht="12.75" customHeight="1" x14ac:dyDescent="0.2">
      <c r="A49" s="118" t="s">
        <v>287</v>
      </c>
      <c r="B49" s="118" t="s">
        <v>3</v>
      </c>
      <c r="C49" s="118" t="s">
        <v>245</v>
      </c>
      <c r="D49" s="118" t="s">
        <v>330</v>
      </c>
      <c r="E49" s="118" t="s">
        <v>48</v>
      </c>
      <c r="F49" s="119" t="s">
        <v>254</v>
      </c>
      <c r="G49" s="30">
        <v>67</v>
      </c>
      <c r="H49" s="120"/>
      <c r="I49" s="120"/>
      <c r="J49" s="120"/>
      <c r="K49" s="30">
        <v>8017</v>
      </c>
      <c r="L49" s="120"/>
      <c r="M49" s="120"/>
      <c r="N49" s="120"/>
      <c r="O49" s="30">
        <v>6304</v>
      </c>
      <c r="P49" s="120"/>
      <c r="Q49" s="120"/>
      <c r="R49" s="120"/>
      <c r="S49" s="67">
        <f t="shared" si="0"/>
        <v>0.7863290507671199</v>
      </c>
      <c r="T49" s="63" t="e">
        <f t="shared" si="1"/>
        <v>#DIV/0!</v>
      </c>
      <c r="U49" s="63" t="e">
        <f t="shared" si="2"/>
        <v>#DIV/0!</v>
      </c>
      <c r="V49" s="65" t="e">
        <f t="shared" si="3"/>
        <v>#DIV/0!</v>
      </c>
      <c r="W49" s="30">
        <v>105312</v>
      </c>
      <c r="X49" s="120"/>
      <c r="Y49" s="120"/>
      <c r="Z49" s="120"/>
      <c r="AA49" s="30">
        <v>19819</v>
      </c>
      <c r="AB49" s="120"/>
      <c r="AC49" s="120"/>
      <c r="AD49" s="120"/>
      <c r="AE49" s="55">
        <f t="shared" si="4"/>
        <v>0.18819317836523852</v>
      </c>
      <c r="AF49" s="55" t="e">
        <f t="shared" si="5"/>
        <v>#DIV/0!</v>
      </c>
      <c r="AG49" s="55" t="e">
        <f t="shared" si="6"/>
        <v>#DIV/0!</v>
      </c>
      <c r="AH49" s="55" t="e">
        <f t="shared" si="7"/>
        <v>#DIV/0!</v>
      </c>
    </row>
    <row r="50" spans="1:34" s="27" customFormat="1" ht="12.75" customHeight="1" x14ac:dyDescent="0.2">
      <c r="A50" s="118" t="s">
        <v>287</v>
      </c>
      <c r="B50" s="118" t="s">
        <v>3</v>
      </c>
      <c r="C50" s="118" t="s">
        <v>245</v>
      </c>
      <c r="D50" s="118" t="s">
        <v>339</v>
      </c>
      <c r="E50" s="118" t="s">
        <v>57</v>
      </c>
      <c r="F50" s="119" t="s">
        <v>57</v>
      </c>
      <c r="G50" s="30">
        <v>228</v>
      </c>
      <c r="H50" s="30">
        <v>49</v>
      </c>
      <c r="I50" s="120"/>
      <c r="J50" s="120"/>
      <c r="K50" s="30">
        <v>0</v>
      </c>
      <c r="L50" s="30">
        <v>0</v>
      </c>
      <c r="M50" s="120"/>
      <c r="N50" s="120"/>
      <c r="O50" s="30">
        <v>0</v>
      </c>
      <c r="P50" s="30">
        <v>0</v>
      </c>
      <c r="Q50" s="120"/>
      <c r="R50" s="120"/>
      <c r="S50" s="67" t="e">
        <f t="shared" si="0"/>
        <v>#DIV/0!</v>
      </c>
      <c r="T50" s="63" t="e">
        <f t="shared" si="1"/>
        <v>#DIV/0!</v>
      </c>
      <c r="U50" s="63" t="e">
        <f t="shared" si="2"/>
        <v>#DIV/0!</v>
      </c>
      <c r="V50" s="65" t="e">
        <f t="shared" si="3"/>
        <v>#DIV/0!</v>
      </c>
      <c r="W50" s="30">
        <v>26226001</v>
      </c>
      <c r="X50" s="30">
        <v>5600000</v>
      </c>
      <c r="Y50" s="120"/>
      <c r="Z50" s="120"/>
      <c r="AA50" s="30">
        <v>21315565</v>
      </c>
      <c r="AB50" s="30">
        <v>4528360</v>
      </c>
      <c r="AC50" s="120"/>
      <c r="AD50" s="120"/>
      <c r="AE50" s="55">
        <f t="shared" si="4"/>
        <v>0.81276459190251693</v>
      </c>
      <c r="AF50" s="55">
        <f t="shared" si="5"/>
        <v>0.80863571428571424</v>
      </c>
      <c r="AG50" s="55" t="e">
        <f t="shared" si="6"/>
        <v>#DIV/0!</v>
      </c>
      <c r="AH50" s="55" t="e">
        <f t="shared" si="7"/>
        <v>#DIV/0!</v>
      </c>
    </row>
    <row r="51" spans="1:34" s="27" customFormat="1" ht="12.75" customHeight="1" x14ac:dyDescent="0.2">
      <c r="A51" s="118" t="s">
        <v>287</v>
      </c>
      <c r="B51" s="118" t="s">
        <v>3</v>
      </c>
      <c r="C51" s="118" t="s">
        <v>245</v>
      </c>
      <c r="D51" s="118" t="s">
        <v>371</v>
      </c>
      <c r="E51" s="118" t="s">
        <v>88</v>
      </c>
      <c r="F51" s="119" t="s">
        <v>256</v>
      </c>
      <c r="G51" s="30">
        <v>13</v>
      </c>
      <c r="H51" s="120"/>
      <c r="I51" s="120"/>
      <c r="J51" s="120"/>
      <c r="K51" s="30">
        <v>1776</v>
      </c>
      <c r="L51" s="120"/>
      <c r="M51" s="120"/>
      <c r="N51" s="120"/>
      <c r="O51" s="30">
        <v>1483</v>
      </c>
      <c r="P51" s="120"/>
      <c r="Q51" s="120"/>
      <c r="R51" s="120"/>
      <c r="S51" s="67">
        <f t="shared" si="0"/>
        <v>0.83502252252252251</v>
      </c>
      <c r="T51" s="63" t="e">
        <f t="shared" si="1"/>
        <v>#DIV/0!</v>
      </c>
      <c r="U51" s="63" t="e">
        <f t="shared" si="2"/>
        <v>#DIV/0!</v>
      </c>
      <c r="V51" s="65" t="e">
        <f t="shared" si="3"/>
        <v>#DIV/0!</v>
      </c>
      <c r="W51" s="30">
        <v>211667</v>
      </c>
      <c r="X51" s="120"/>
      <c r="Y51" s="120"/>
      <c r="Z51" s="120"/>
      <c r="AA51" s="30">
        <v>0</v>
      </c>
      <c r="AB51" s="120"/>
      <c r="AC51" s="120"/>
      <c r="AD51" s="120"/>
      <c r="AE51" s="55">
        <f t="shared" si="4"/>
        <v>0</v>
      </c>
      <c r="AF51" s="55" t="e">
        <f t="shared" si="5"/>
        <v>#DIV/0!</v>
      </c>
      <c r="AG51" s="55" t="e">
        <f t="shared" si="6"/>
        <v>#DIV/0!</v>
      </c>
      <c r="AH51" s="55" t="e">
        <f t="shared" si="7"/>
        <v>#DIV/0!</v>
      </c>
    </row>
    <row r="52" spans="1:34" s="27" customFormat="1" ht="12.75" customHeight="1" x14ac:dyDescent="0.2">
      <c r="A52" s="118" t="s">
        <v>287</v>
      </c>
      <c r="B52" s="118" t="s">
        <v>3</v>
      </c>
      <c r="C52" s="118" t="s">
        <v>245</v>
      </c>
      <c r="D52" s="118" t="s">
        <v>358</v>
      </c>
      <c r="E52" s="118" t="s">
        <v>36</v>
      </c>
      <c r="F52" s="119" t="s">
        <v>256</v>
      </c>
      <c r="G52" s="30">
        <v>9</v>
      </c>
      <c r="H52" s="30">
        <v>12</v>
      </c>
      <c r="I52" s="30">
        <v>2</v>
      </c>
      <c r="J52" s="30">
        <v>2</v>
      </c>
      <c r="K52" s="30">
        <v>0</v>
      </c>
      <c r="L52" s="30">
        <v>0</v>
      </c>
      <c r="M52" s="30">
        <v>0</v>
      </c>
      <c r="N52" s="30">
        <v>156</v>
      </c>
      <c r="O52" s="30">
        <v>0</v>
      </c>
      <c r="P52" s="30">
        <v>0</v>
      </c>
      <c r="Q52" s="30">
        <v>0</v>
      </c>
      <c r="R52" s="30">
        <v>126</v>
      </c>
      <c r="S52" s="67" t="e">
        <f t="shared" si="0"/>
        <v>#DIV/0!</v>
      </c>
      <c r="T52" s="63" t="e">
        <f t="shared" si="1"/>
        <v>#DIV/0!</v>
      </c>
      <c r="U52" s="63" t="e">
        <f t="shared" si="2"/>
        <v>#DIV/0!</v>
      </c>
      <c r="V52" s="65">
        <f t="shared" si="3"/>
        <v>0.80769230769230771</v>
      </c>
      <c r="W52" s="30">
        <v>598000</v>
      </c>
      <c r="X52" s="30">
        <v>817600</v>
      </c>
      <c r="Y52" s="30">
        <v>136800</v>
      </c>
      <c r="Z52" s="30">
        <v>70900</v>
      </c>
      <c r="AA52" s="30">
        <v>392683</v>
      </c>
      <c r="AB52" s="30">
        <v>534440</v>
      </c>
      <c r="AC52" s="30">
        <v>82385</v>
      </c>
      <c r="AD52" s="30">
        <v>44620</v>
      </c>
      <c r="AE52" s="55">
        <f t="shared" si="4"/>
        <v>0.65666053511705691</v>
      </c>
      <c r="AF52" s="55">
        <f t="shared" si="5"/>
        <v>0.65366927592954993</v>
      </c>
      <c r="AG52" s="55">
        <f t="shared" si="6"/>
        <v>0.60222953216374264</v>
      </c>
      <c r="AH52" s="55">
        <f t="shared" si="7"/>
        <v>0.62933709449929476</v>
      </c>
    </row>
    <row r="53" spans="1:34" s="27" customFormat="1" ht="12.75" customHeight="1" x14ac:dyDescent="0.2">
      <c r="A53" s="118" t="s">
        <v>287</v>
      </c>
      <c r="B53" s="118" t="s">
        <v>3</v>
      </c>
      <c r="C53" s="118" t="s">
        <v>245</v>
      </c>
      <c r="D53" s="118" t="s">
        <v>407</v>
      </c>
      <c r="E53" s="118" t="s">
        <v>123</v>
      </c>
      <c r="F53" s="119" t="s">
        <v>261</v>
      </c>
      <c r="G53" s="30">
        <v>37</v>
      </c>
      <c r="H53" s="30">
        <v>25</v>
      </c>
      <c r="I53" s="30">
        <v>5</v>
      </c>
      <c r="J53" s="30">
        <v>14</v>
      </c>
      <c r="K53" s="30">
        <v>0</v>
      </c>
      <c r="L53" s="30">
        <v>0</v>
      </c>
      <c r="M53" s="30">
        <v>0</v>
      </c>
      <c r="N53" s="30">
        <v>0</v>
      </c>
      <c r="O53" s="30">
        <v>0</v>
      </c>
      <c r="P53" s="30">
        <v>0</v>
      </c>
      <c r="Q53" s="30">
        <v>0</v>
      </c>
      <c r="R53" s="30">
        <v>0</v>
      </c>
      <c r="S53" s="67" t="e">
        <f t="shared" si="0"/>
        <v>#DIV/0!</v>
      </c>
      <c r="T53" s="63" t="e">
        <f t="shared" si="1"/>
        <v>#DIV/0!</v>
      </c>
      <c r="U53" s="63" t="e">
        <f t="shared" si="2"/>
        <v>#DIV/0!</v>
      </c>
      <c r="V53" s="65" t="e">
        <f t="shared" si="3"/>
        <v>#DIV/0!</v>
      </c>
      <c r="W53" s="30">
        <v>779000</v>
      </c>
      <c r="X53" s="30">
        <v>447000</v>
      </c>
      <c r="Y53" s="30">
        <v>112000</v>
      </c>
      <c r="Z53" s="30">
        <v>298498</v>
      </c>
      <c r="AA53" s="30">
        <v>54846</v>
      </c>
      <c r="AB53" s="30">
        <v>18850</v>
      </c>
      <c r="AC53" s="30">
        <v>15596</v>
      </c>
      <c r="AD53" s="30">
        <v>24229</v>
      </c>
      <c r="AE53" s="55">
        <f t="shared" si="4"/>
        <v>7.0405648267008986E-2</v>
      </c>
      <c r="AF53" s="55">
        <f t="shared" si="5"/>
        <v>4.2170022371364656E-2</v>
      </c>
      <c r="AG53" s="55">
        <f t="shared" si="6"/>
        <v>0.13925000000000001</v>
      </c>
      <c r="AH53" s="55">
        <f t="shared" si="7"/>
        <v>8.1169723080221648E-2</v>
      </c>
    </row>
    <row r="54" spans="1:34" s="27" customFormat="1" ht="12.75" customHeight="1" x14ac:dyDescent="0.2">
      <c r="A54" s="118" t="s">
        <v>287</v>
      </c>
      <c r="B54" s="118" t="s">
        <v>3</v>
      </c>
      <c r="C54" s="118" t="s">
        <v>245</v>
      </c>
      <c r="D54" s="118" t="s">
        <v>299</v>
      </c>
      <c r="E54" s="118" t="s">
        <v>16</v>
      </c>
      <c r="F54" s="119" t="s">
        <v>258</v>
      </c>
      <c r="G54" s="30">
        <v>1198</v>
      </c>
      <c r="H54" s="30">
        <v>340</v>
      </c>
      <c r="I54" s="30">
        <v>536</v>
      </c>
      <c r="J54" s="30">
        <v>1155</v>
      </c>
      <c r="K54" s="30">
        <v>146542</v>
      </c>
      <c r="L54" s="30">
        <v>41443</v>
      </c>
      <c r="M54" s="30">
        <v>58301</v>
      </c>
      <c r="N54" s="30">
        <v>164238</v>
      </c>
      <c r="O54" s="30">
        <v>111463</v>
      </c>
      <c r="P54" s="30">
        <v>30527</v>
      </c>
      <c r="Q54" s="30">
        <v>37255</v>
      </c>
      <c r="R54" s="30">
        <v>126937</v>
      </c>
      <c r="S54" s="67">
        <f t="shared" si="0"/>
        <v>0.76062152829905416</v>
      </c>
      <c r="T54" s="63">
        <f t="shared" si="1"/>
        <v>0.73660207996525351</v>
      </c>
      <c r="U54" s="63">
        <f t="shared" si="2"/>
        <v>0.63901133771290375</v>
      </c>
      <c r="V54" s="65">
        <f t="shared" si="3"/>
        <v>0.77288447253376202</v>
      </c>
      <c r="W54" s="30">
        <v>3780275</v>
      </c>
      <c r="X54" s="30">
        <v>1507736</v>
      </c>
      <c r="Y54" s="30">
        <v>3683133</v>
      </c>
      <c r="Z54" s="30">
        <v>5626901</v>
      </c>
      <c r="AA54" s="30">
        <v>2062662</v>
      </c>
      <c r="AB54" s="30">
        <v>935399</v>
      </c>
      <c r="AC54" s="30">
        <v>2359146</v>
      </c>
      <c r="AD54" s="30">
        <v>2993837</v>
      </c>
      <c r="AE54" s="55">
        <f t="shared" si="4"/>
        <v>0.54563808188557705</v>
      </c>
      <c r="AF54" s="55">
        <f t="shared" si="5"/>
        <v>0.6203997251508222</v>
      </c>
      <c r="AG54" s="55">
        <f t="shared" si="6"/>
        <v>0.64052696440774748</v>
      </c>
      <c r="AH54" s="55">
        <f t="shared" si="7"/>
        <v>0.53205787697348861</v>
      </c>
    </row>
    <row r="55" spans="1:34" s="27" customFormat="1" ht="12.75" customHeight="1" x14ac:dyDescent="0.2">
      <c r="A55" s="118" t="s">
        <v>287</v>
      </c>
      <c r="B55" s="118" t="s">
        <v>3</v>
      </c>
      <c r="C55" s="118" t="s">
        <v>245</v>
      </c>
      <c r="D55" s="118" t="s">
        <v>329</v>
      </c>
      <c r="E55" s="118" t="s">
        <v>47</v>
      </c>
      <c r="F55" s="119" t="s">
        <v>265</v>
      </c>
      <c r="G55" s="30">
        <v>106</v>
      </c>
      <c r="H55" s="30">
        <v>108</v>
      </c>
      <c r="I55" s="30">
        <v>62</v>
      </c>
      <c r="J55" s="30">
        <v>236</v>
      </c>
      <c r="K55" s="30">
        <v>7998</v>
      </c>
      <c r="L55" s="30">
        <v>9619</v>
      </c>
      <c r="M55" s="30">
        <v>1920</v>
      </c>
      <c r="N55" s="30">
        <v>28872</v>
      </c>
      <c r="O55" s="30">
        <v>6368</v>
      </c>
      <c r="P55" s="30">
        <v>8080</v>
      </c>
      <c r="Q55" s="30">
        <v>1622</v>
      </c>
      <c r="R55" s="30">
        <v>24436</v>
      </c>
      <c r="S55" s="67">
        <f t="shared" si="0"/>
        <v>0.7961990497624406</v>
      </c>
      <c r="T55" s="63">
        <f t="shared" si="1"/>
        <v>0.84000415843642795</v>
      </c>
      <c r="U55" s="63">
        <f t="shared" si="2"/>
        <v>0.84479166666666672</v>
      </c>
      <c r="V55" s="65">
        <f t="shared" si="3"/>
        <v>0.84635633139373789</v>
      </c>
      <c r="W55" s="30">
        <v>2768495</v>
      </c>
      <c r="X55" s="30">
        <v>2036158</v>
      </c>
      <c r="Y55" s="30">
        <v>3165335</v>
      </c>
      <c r="Z55" s="30">
        <v>1655021</v>
      </c>
      <c r="AA55" s="30">
        <v>1819926</v>
      </c>
      <c r="AB55" s="30">
        <v>1344403</v>
      </c>
      <c r="AC55" s="30">
        <v>2137404</v>
      </c>
      <c r="AD55" s="30">
        <v>978047</v>
      </c>
      <c r="AE55" s="55">
        <f t="shared" si="4"/>
        <v>0.65737015959934908</v>
      </c>
      <c r="AF55" s="55">
        <f t="shared" si="5"/>
        <v>0.66026457671752392</v>
      </c>
      <c r="AG55" s="55">
        <f t="shared" si="6"/>
        <v>0.67525364613856043</v>
      </c>
      <c r="AH55" s="55">
        <f t="shared" si="7"/>
        <v>0.59095745612895545</v>
      </c>
    </row>
    <row r="56" spans="1:34" s="27" customFormat="1" ht="12.75" customHeight="1" x14ac:dyDescent="0.2">
      <c r="A56" s="118" t="s">
        <v>287</v>
      </c>
      <c r="B56" s="118" t="s">
        <v>3</v>
      </c>
      <c r="C56" s="118" t="s">
        <v>245</v>
      </c>
      <c r="D56" s="118" t="s">
        <v>333</v>
      </c>
      <c r="E56" s="118" t="s">
        <v>51</v>
      </c>
      <c r="F56" s="119" t="s">
        <v>251</v>
      </c>
      <c r="G56" s="30">
        <v>1027</v>
      </c>
      <c r="H56" s="30">
        <v>327</v>
      </c>
      <c r="I56" s="30">
        <v>314</v>
      </c>
      <c r="J56" s="30">
        <v>500</v>
      </c>
      <c r="K56" s="30">
        <v>134411</v>
      </c>
      <c r="L56" s="30">
        <v>42986</v>
      </c>
      <c r="M56" s="30">
        <v>41235</v>
      </c>
      <c r="N56" s="30">
        <v>85345</v>
      </c>
      <c r="O56" s="30">
        <v>112656</v>
      </c>
      <c r="P56" s="30">
        <v>28499</v>
      </c>
      <c r="Q56" s="30">
        <v>29606</v>
      </c>
      <c r="R56" s="30">
        <v>68602</v>
      </c>
      <c r="S56" s="67">
        <f t="shared" si="0"/>
        <v>0.83814568748093532</v>
      </c>
      <c r="T56" s="63">
        <f t="shared" si="1"/>
        <v>0.66298329688735869</v>
      </c>
      <c r="U56" s="63">
        <f t="shared" si="2"/>
        <v>0.71798229659270041</v>
      </c>
      <c r="V56" s="65">
        <f t="shared" si="3"/>
        <v>0.80381979026304995</v>
      </c>
      <c r="W56" s="30">
        <v>2170808</v>
      </c>
      <c r="X56" s="30">
        <v>2381573</v>
      </c>
      <c r="Y56" s="30">
        <v>990376</v>
      </c>
      <c r="Z56" s="30">
        <v>1325846</v>
      </c>
      <c r="AA56" s="30">
        <v>1065185</v>
      </c>
      <c r="AB56" s="30">
        <v>1641761</v>
      </c>
      <c r="AC56" s="30">
        <v>520601</v>
      </c>
      <c r="AD56" s="30">
        <v>602482</v>
      </c>
      <c r="AE56" s="55">
        <f t="shared" si="4"/>
        <v>0.49068595656548158</v>
      </c>
      <c r="AF56" s="55">
        <f t="shared" si="5"/>
        <v>0.68935993144027075</v>
      </c>
      <c r="AG56" s="55">
        <f t="shared" si="6"/>
        <v>0.52565995137200416</v>
      </c>
      <c r="AH56" s="55">
        <f t="shared" si="7"/>
        <v>0.45441325764832419</v>
      </c>
    </row>
    <row r="57" spans="1:34" s="27" customFormat="1" ht="12.75" customHeight="1" x14ac:dyDescent="0.2">
      <c r="A57" s="118" t="s">
        <v>287</v>
      </c>
      <c r="B57" s="118" t="s">
        <v>3</v>
      </c>
      <c r="C57" s="118" t="s">
        <v>245</v>
      </c>
      <c r="D57" s="118" t="s">
        <v>334</v>
      </c>
      <c r="E57" s="118" t="s">
        <v>52</v>
      </c>
      <c r="F57" s="119" t="s">
        <v>263</v>
      </c>
      <c r="G57" s="30">
        <v>1802</v>
      </c>
      <c r="H57" s="30">
        <v>528</v>
      </c>
      <c r="I57" s="30">
        <v>832</v>
      </c>
      <c r="J57" s="30">
        <v>2123</v>
      </c>
      <c r="K57" s="30">
        <v>397923</v>
      </c>
      <c r="L57" s="30">
        <v>107314</v>
      </c>
      <c r="M57" s="30">
        <v>166021</v>
      </c>
      <c r="N57" s="30">
        <v>407259</v>
      </c>
      <c r="O57" s="30">
        <v>339893</v>
      </c>
      <c r="P57" s="30">
        <v>83219</v>
      </c>
      <c r="Q57" s="30">
        <v>106917</v>
      </c>
      <c r="R57" s="30">
        <v>322469</v>
      </c>
      <c r="S57" s="67">
        <f t="shared" si="0"/>
        <v>0.85416776612560719</v>
      </c>
      <c r="T57" s="63">
        <f t="shared" si="1"/>
        <v>0.77547197942486534</v>
      </c>
      <c r="U57" s="63">
        <f t="shared" si="2"/>
        <v>0.64399684377277577</v>
      </c>
      <c r="V57" s="65">
        <f t="shared" si="3"/>
        <v>0.79180325051134537</v>
      </c>
      <c r="W57" s="30">
        <v>39274264</v>
      </c>
      <c r="X57" s="30">
        <v>14498411</v>
      </c>
      <c r="Y57" s="30">
        <v>18220580</v>
      </c>
      <c r="Z57" s="30">
        <v>29201020</v>
      </c>
      <c r="AA57" s="30">
        <v>7463255</v>
      </c>
      <c r="AB57" s="30">
        <v>4833478</v>
      </c>
      <c r="AC57" s="30">
        <v>6208571</v>
      </c>
      <c r="AD57" s="30">
        <v>5603537</v>
      </c>
      <c r="AE57" s="55">
        <f t="shared" si="4"/>
        <v>0.1900291498778946</v>
      </c>
      <c r="AF57" s="55">
        <f t="shared" si="5"/>
        <v>0.33337984417740674</v>
      </c>
      <c r="AG57" s="55">
        <f t="shared" si="6"/>
        <v>0.34074497079675842</v>
      </c>
      <c r="AH57" s="55">
        <f t="shared" si="7"/>
        <v>0.19189524886459444</v>
      </c>
    </row>
    <row r="58" spans="1:34" s="27" customFormat="1" ht="12.75" customHeight="1" x14ac:dyDescent="0.2">
      <c r="A58" s="118" t="s">
        <v>287</v>
      </c>
      <c r="B58" s="118" t="s">
        <v>3</v>
      </c>
      <c r="C58" s="118" t="s">
        <v>245</v>
      </c>
      <c r="D58" s="118" t="s">
        <v>348</v>
      </c>
      <c r="E58" s="118" t="s">
        <v>66</v>
      </c>
      <c r="F58" s="119" t="s">
        <v>254</v>
      </c>
      <c r="G58" s="30">
        <v>21</v>
      </c>
      <c r="H58" s="120"/>
      <c r="I58" s="120"/>
      <c r="J58" s="120"/>
      <c r="K58" s="30">
        <v>0</v>
      </c>
      <c r="L58" s="120"/>
      <c r="M58" s="120"/>
      <c r="N58" s="120"/>
      <c r="O58" s="30">
        <v>0</v>
      </c>
      <c r="P58" s="120"/>
      <c r="Q58" s="120"/>
      <c r="R58" s="120"/>
      <c r="S58" s="67" t="e">
        <f t="shared" si="0"/>
        <v>#DIV/0!</v>
      </c>
      <c r="T58" s="63" t="e">
        <f t="shared" si="1"/>
        <v>#DIV/0!</v>
      </c>
      <c r="U58" s="63" t="e">
        <f t="shared" si="2"/>
        <v>#DIV/0!</v>
      </c>
      <c r="V58" s="65" t="e">
        <f t="shared" si="3"/>
        <v>#DIV/0!</v>
      </c>
      <c r="W58" s="30">
        <v>597618</v>
      </c>
      <c r="X58" s="120"/>
      <c r="Y58" s="120"/>
      <c r="Z58" s="120"/>
      <c r="AA58" s="30">
        <v>253963</v>
      </c>
      <c r="AB58" s="120"/>
      <c r="AC58" s="120"/>
      <c r="AD58" s="120"/>
      <c r="AE58" s="55">
        <f t="shared" si="4"/>
        <v>0.42495875291574214</v>
      </c>
      <c r="AF58" s="55" t="e">
        <f t="shared" si="5"/>
        <v>#DIV/0!</v>
      </c>
      <c r="AG58" s="55" t="e">
        <f t="shared" si="6"/>
        <v>#DIV/0!</v>
      </c>
      <c r="AH58" s="55" t="e">
        <f t="shared" si="7"/>
        <v>#DIV/0!</v>
      </c>
    </row>
    <row r="59" spans="1:34" s="27" customFormat="1" ht="12.75" customHeight="1" x14ac:dyDescent="0.2">
      <c r="A59" s="118" t="s">
        <v>287</v>
      </c>
      <c r="B59" s="118" t="s">
        <v>3</v>
      </c>
      <c r="C59" s="118" t="s">
        <v>245</v>
      </c>
      <c r="D59" s="118" t="s">
        <v>393</v>
      </c>
      <c r="E59" s="118" t="s">
        <v>41</v>
      </c>
      <c r="F59" s="119" t="s">
        <v>254</v>
      </c>
      <c r="G59" s="30">
        <v>449</v>
      </c>
      <c r="H59" s="30">
        <v>101</v>
      </c>
      <c r="I59" s="30">
        <v>310</v>
      </c>
      <c r="J59" s="30">
        <v>361</v>
      </c>
      <c r="K59" s="30">
        <v>56654</v>
      </c>
      <c r="L59" s="30">
        <v>12726</v>
      </c>
      <c r="M59" s="30">
        <v>39140</v>
      </c>
      <c r="N59" s="30">
        <v>47446</v>
      </c>
      <c r="O59" s="30">
        <v>49388</v>
      </c>
      <c r="P59" s="30">
        <v>10878</v>
      </c>
      <c r="Q59" s="30">
        <v>31778</v>
      </c>
      <c r="R59" s="30">
        <v>39794</v>
      </c>
      <c r="S59" s="67">
        <f t="shared" si="0"/>
        <v>0.87174780244995942</v>
      </c>
      <c r="T59" s="63">
        <f t="shared" si="1"/>
        <v>0.8547854785478548</v>
      </c>
      <c r="U59" s="63">
        <f t="shared" si="2"/>
        <v>0.81190597853857949</v>
      </c>
      <c r="V59" s="65">
        <f t="shared" si="3"/>
        <v>0.83872191544071151</v>
      </c>
      <c r="W59" s="30">
        <v>2247000</v>
      </c>
      <c r="X59" s="30">
        <v>505000</v>
      </c>
      <c r="Y59" s="30">
        <v>1550000</v>
      </c>
      <c r="Z59" s="30">
        <v>1865000</v>
      </c>
      <c r="AA59" s="30">
        <v>119784</v>
      </c>
      <c r="AB59" s="30">
        <v>33289</v>
      </c>
      <c r="AC59" s="30">
        <v>122257</v>
      </c>
      <c r="AD59" s="30">
        <v>104321</v>
      </c>
      <c r="AE59" s="55">
        <f t="shared" si="4"/>
        <v>5.330841121495327E-2</v>
      </c>
      <c r="AF59" s="55">
        <f t="shared" si="5"/>
        <v>6.5918811881188116E-2</v>
      </c>
      <c r="AG59" s="55">
        <f t="shared" si="6"/>
        <v>7.8875483870967739E-2</v>
      </c>
      <c r="AH59" s="55">
        <f t="shared" si="7"/>
        <v>5.5936193029490613E-2</v>
      </c>
    </row>
    <row r="60" spans="1:34" s="27" customFormat="1" ht="12.75" customHeight="1" x14ac:dyDescent="0.2">
      <c r="A60" s="118" t="s">
        <v>287</v>
      </c>
      <c r="B60" s="118" t="s">
        <v>3</v>
      </c>
      <c r="C60" s="118" t="s">
        <v>245</v>
      </c>
      <c r="D60" s="118" t="s">
        <v>414</v>
      </c>
      <c r="E60" s="118" t="s">
        <v>130</v>
      </c>
      <c r="F60" s="119" t="s">
        <v>261</v>
      </c>
      <c r="G60" s="30">
        <v>1</v>
      </c>
      <c r="H60" s="120"/>
      <c r="I60" s="120"/>
      <c r="J60" s="120"/>
      <c r="K60" s="30">
        <v>144</v>
      </c>
      <c r="L60" s="120"/>
      <c r="M60" s="120"/>
      <c r="N60" s="120"/>
      <c r="O60" s="30">
        <v>129</v>
      </c>
      <c r="P60" s="120"/>
      <c r="Q60" s="120"/>
      <c r="R60" s="120"/>
      <c r="S60" s="67">
        <f t="shared" si="0"/>
        <v>0.89583333333333337</v>
      </c>
      <c r="T60" s="63" t="e">
        <f t="shared" si="1"/>
        <v>#DIV/0!</v>
      </c>
      <c r="U60" s="63" t="e">
        <f t="shared" si="2"/>
        <v>#DIV/0!</v>
      </c>
      <c r="V60" s="65" t="e">
        <f t="shared" si="3"/>
        <v>#DIV/0!</v>
      </c>
      <c r="W60" s="30">
        <v>2000</v>
      </c>
      <c r="X60" s="120"/>
      <c r="Y60" s="120"/>
      <c r="Z60" s="120"/>
      <c r="AA60" s="30">
        <v>0</v>
      </c>
      <c r="AB60" s="120"/>
      <c r="AC60" s="120"/>
      <c r="AD60" s="120"/>
      <c r="AE60" s="55">
        <f t="shared" si="4"/>
        <v>0</v>
      </c>
      <c r="AF60" s="55" t="e">
        <f t="shared" si="5"/>
        <v>#DIV/0!</v>
      </c>
      <c r="AG60" s="55" t="e">
        <f t="shared" si="6"/>
        <v>#DIV/0!</v>
      </c>
      <c r="AH60" s="55" t="e">
        <f t="shared" si="7"/>
        <v>#DIV/0!</v>
      </c>
    </row>
    <row r="61" spans="1:34" s="27" customFormat="1" ht="12.75" customHeight="1" x14ac:dyDescent="0.2">
      <c r="A61" s="118" t="s">
        <v>287</v>
      </c>
      <c r="B61" s="118" t="s">
        <v>3</v>
      </c>
      <c r="C61" s="118" t="s">
        <v>245</v>
      </c>
      <c r="D61" s="118" t="s">
        <v>268</v>
      </c>
      <c r="E61" s="118" t="s">
        <v>142</v>
      </c>
      <c r="F61" s="119" t="s">
        <v>260</v>
      </c>
      <c r="G61" s="120"/>
      <c r="H61" s="120"/>
      <c r="I61" s="30">
        <v>1</v>
      </c>
      <c r="J61" s="120"/>
      <c r="K61" s="120"/>
      <c r="L61" s="120"/>
      <c r="M61" s="30">
        <v>174</v>
      </c>
      <c r="N61" s="120"/>
      <c r="O61" s="120"/>
      <c r="P61" s="120"/>
      <c r="Q61" s="30">
        <v>145</v>
      </c>
      <c r="R61" s="120"/>
      <c r="S61" s="67" t="e">
        <f t="shared" si="0"/>
        <v>#DIV/0!</v>
      </c>
      <c r="T61" s="63" t="e">
        <f t="shared" si="1"/>
        <v>#DIV/0!</v>
      </c>
      <c r="U61" s="63">
        <f t="shared" si="2"/>
        <v>0.83333333333333337</v>
      </c>
      <c r="V61" s="65" t="e">
        <f t="shared" si="3"/>
        <v>#DIV/0!</v>
      </c>
      <c r="W61" s="120"/>
      <c r="X61" s="120"/>
      <c r="Y61" s="30">
        <v>19000</v>
      </c>
      <c r="Z61" s="120"/>
      <c r="AA61" s="120"/>
      <c r="AB61" s="120"/>
      <c r="AC61" s="30">
        <v>1624</v>
      </c>
      <c r="AD61" s="120"/>
      <c r="AE61" s="55" t="e">
        <f t="shared" si="4"/>
        <v>#DIV/0!</v>
      </c>
      <c r="AF61" s="55" t="e">
        <f t="shared" si="5"/>
        <v>#DIV/0!</v>
      </c>
      <c r="AG61" s="55">
        <f t="shared" si="6"/>
        <v>8.5473684210526313E-2</v>
      </c>
      <c r="AH61" s="55" t="e">
        <f t="shared" si="7"/>
        <v>#DIV/0!</v>
      </c>
    </row>
    <row r="62" spans="1:34" s="27" customFormat="1" ht="12.75" customHeight="1" x14ac:dyDescent="0.2">
      <c r="A62" s="118" t="s">
        <v>287</v>
      </c>
      <c r="B62" s="118" t="s">
        <v>3</v>
      </c>
      <c r="C62" s="118" t="s">
        <v>245</v>
      </c>
      <c r="D62" s="118" t="s">
        <v>417</v>
      </c>
      <c r="E62" s="118" t="s">
        <v>133</v>
      </c>
      <c r="F62" s="119" t="s">
        <v>261</v>
      </c>
      <c r="G62" s="120"/>
      <c r="H62" s="30">
        <v>1</v>
      </c>
      <c r="I62" s="30">
        <v>2</v>
      </c>
      <c r="J62" s="30">
        <v>96</v>
      </c>
      <c r="K62" s="120"/>
      <c r="L62" s="30">
        <v>0</v>
      </c>
      <c r="M62" s="30">
        <v>0</v>
      </c>
      <c r="N62" s="30">
        <v>0</v>
      </c>
      <c r="O62" s="120"/>
      <c r="P62" s="30">
        <v>0</v>
      </c>
      <c r="Q62" s="30">
        <v>0</v>
      </c>
      <c r="R62" s="30">
        <v>0</v>
      </c>
      <c r="S62" s="67" t="e">
        <f t="shared" si="0"/>
        <v>#DIV/0!</v>
      </c>
      <c r="T62" s="63" t="e">
        <f t="shared" si="1"/>
        <v>#DIV/0!</v>
      </c>
      <c r="U62" s="63" t="e">
        <f t="shared" si="2"/>
        <v>#DIV/0!</v>
      </c>
      <c r="V62" s="65" t="e">
        <f t="shared" si="3"/>
        <v>#DIV/0!</v>
      </c>
      <c r="W62" s="120"/>
      <c r="X62" s="30">
        <v>24000</v>
      </c>
      <c r="Y62" s="30">
        <v>39000</v>
      </c>
      <c r="Z62" s="30">
        <v>2156000</v>
      </c>
      <c r="AA62" s="120"/>
      <c r="AB62" s="30">
        <v>12680</v>
      </c>
      <c r="AC62" s="30">
        <v>20821</v>
      </c>
      <c r="AD62" s="30">
        <v>1748579</v>
      </c>
      <c r="AE62" s="55" t="e">
        <f t="shared" si="4"/>
        <v>#DIV/0!</v>
      </c>
      <c r="AF62" s="55">
        <f t="shared" si="5"/>
        <v>0.52833333333333332</v>
      </c>
      <c r="AG62" s="55">
        <f t="shared" si="6"/>
        <v>0.53387179487179492</v>
      </c>
      <c r="AH62" s="55">
        <f t="shared" si="7"/>
        <v>0.81102922077922079</v>
      </c>
    </row>
    <row r="63" spans="1:34" s="27" customFormat="1" ht="12.75" customHeight="1" x14ac:dyDescent="0.2">
      <c r="A63" s="118" t="s">
        <v>287</v>
      </c>
      <c r="B63" s="118" t="s">
        <v>3</v>
      </c>
      <c r="C63" s="118" t="s">
        <v>245</v>
      </c>
      <c r="D63" s="118" t="s">
        <v>568</v>
      </c>
      <c r="E63" s="118" t="s">
        <v>569</v>
      </c>
      <c r="F63" s="119" t="s">
        <v>276</v>
      </c>
      <c r="G63" s="120"/>
      <c r="H63" s="120"/>
      <c r="I63" s="120"/>
      <c r="J63" s="30">
        <v>2</v>
      </c>
      <c r="K63" s="120"/>
      <c r="L63" s="120"/>
      <c r="M63" s="120"/>
      <c r="N63" s="30">
        <v>432</v>
      </c>
      <c r="O63" s="120"/>
      <c r="P63" s="120"/>
      <c r="Q63" s="120"/>
      <c r="R63" s="30">
        <v>344</v>
      </c>
      <c r="S63" s="67" t="e">
        <f t="shared" si="0"/>
        <v>#DIV/0!</v>
      </c>
      <c r="T63" s="63" t="e">
        <f t="shared" si="1"/>
        <v>#DIV/0!</v>
      </c>
      <c r="U63" s="63" t="e">
        <f t="shared" si="2"/>
        <v>#DIV/0!</v>
      </c>
      <c r="V63" s="65">
        <f t="shared" si="3"/>
        <v>0.79629629629629628</v>
      </c>
      <c r="W63" s="120"/>
      <c r="X63" s="120"/>
      <c r="Y63" s="120"/>
      <c r="Z63" s="30">
        <v>2308</v>
      </c>
      <c r="AA63" s="120"/>
      <c r="AB63" s="120"/>
      <c r="AC63" s="120"/>
      <c r="AD63" s="30">
        <v>280</v>
      </c>
      <c r="AE63" s="55" t="e">
        <f t="shared" si="4"/>
        <v>#DIV/0!</v>
      </c>
      <c r="AF63" s="55" t="e">
        <f t="shared" si="5"/>
        <v>#DIV/0!</v>
      </c>
      <c r="AG63" s="55" t="e">
        <f t="shared" si="6"/>
        <v>#DIV/0!</v>
      </c>
      <c r="AH63" s="55">
        <f t="shared" si="7"/>
        <v>0.12131715771230503</v>
      </c>
    </row>
    <row r="64" spans="1:34" s="27" customFormat="1" ht="12.75" customHeight="1" x14ac:dyDescent="0.2">
      <c r="A64" s="118" t="s">
        <v>287</v>
      </c>
      <c r="B64" s="118" t="s">
        <v>3</v>
      </c>
      <c r="C64" s="118" t="s">
        <v>245</v>
      </c>
      <c r="D64" s="118" t="s">
        <v>328</v>
      </c>
      <c r="E64" s="118" t="s">
        <v>46</v>
      </c>
      <c r="F64" s="119" t="s">
        <v>269</v>
      </c>
      <c r="G64" s="30">
        <v>247</v>
      </c>
      <c r="H64" s="30">
        <v>55</v>
      </c>
      <c r="I64" s="120"/>
      <c r="J64" s="120"/>
      <c r="K64" s="30">
        <v>61122</v>
      </c>
      <c r="L64" s="30">
        <v>13563</v>
      </c>
      <c r="M64" s="120"/>
      <c r="N64" s="120"/>
      <c r="O64" s="30">
        <v>54084</v>
      </c>
      <c r="P64" s="30">
        <v>11601</v>
      </c>
      <c r="Q64" s="120"/>
      <c r="R64" s="120"/>
      <c r="S64" s="67">
        <f t="shared" si="0"/>
        <v>0.88485324433101009</v>
      </c>
      <c r="T64" s="63">
        <f t="shared" si="1"/>
        <v>0.85534173855341733</v>
      </c>
      <c r="U64" s="63" t="e">
        <f t="shared" si="2"/>
        <v>#DIV/0!</v>
      </c>
      <c r="V64" s="65" t="e">
        <f t="shared" si="3"/>
        <v>#DIV/0!</v>
      </c>
      <c r="W64" s="30">
        <v>1117291</v>
      </c>
      <c r="X64" s="30">
        <v>273261</v>
      </c>
      <c r="Y64" s="120"/>
      <c r="Z64" s="120"/>
      <c r="AA64" s="30">
        <v>318857</v>
      </c>
      <c r="AB64" s="30">
        <v>77802</v>
      </c>
      <c r="AC64" s="120"/>
      <c r="AD64" s="120"/>
      <c r="AE64" s="55">
        <f t="shared" si="4"/>
        <v>0.28538402260467505</v>
      </c>
      <c r="AF64" s="55">
        <f t="shared" si="5"/>
        <v>0.28471680920438702</v>
      </c>
      <c r="AG64" s="55" t="e">
        <f t="shared" si="6"/>
        <v>#DIV/0!</v>
      </c>
      <c r="AH64" s="55" t="e">
        <f t="shared" si="7"/>
        <v>#DIV/0!</v>
      </c>
    </row>
    <row r="65" spans="1:34" s="27" customFormat="1" ht="12.75" customHeight="1" x14ac:dyDescent="0.2">
      <c r="A65" s="118" t="s">
        <v>287</v>
      </c>
      <c r="B65" s="118" t="s">
        <v>3</v>
      </c>
      <c r="C65" s="118" t="s">
        <v>245</v>
      </c>
      <c r="D65" s="118" t="s">
        <v>372</v>
      </c>
      <c r="E65" s="118" t="s">
        <v>89</v>
      </c>
      <c r="F65" s="119" t="s">
        <v>256</v>
      </c>
      <c r="G65" s="30">
        <v>11</v>
      </c>
      <c r="H65" s="120"/>
      <c r="I65" s="120"/>
      <c r="J65" s="120"/>
      <c r="K65" s="30">
        <v>1512</v>
      </c>
      <c r="L65" s="120"/>
      <c r="M65" s="120"/>
      <c r="N65" s="120"/>
      <c r="O65" s="30">
        <v>1204</v>
      </c>
      <c r="P65" s="120"/>
      <c r="Q65" s="120"/>
      <c r="R65" s="120"/>
      <c r="S65" s="67">
        <f t="shared" si="0"/>
        <v>0.79629629629629628</v>
      </c>
      <c r="T65" s="63" t="e">
        <f t="shared" si="1"/>
        <v>#DIV/0!</v>
      </c>
      <c r="U65" s="63" t="e">
        <f t="shared" si="2"/>
        <v>#DIV/0!</v>
      </c>
      <c r="V65" s="65" t="e">
        <f t="shared" si="3"/>
        <v>#DIV/0!</v>
      </c>
      <c r="W65" s="30">
        <v>180595</v>
      </c>
      <c r="X65" s="120"/>
      <c r="Y65" s="120"/>
      <c r="Z65" s="120"/>
      <c r="AA65" s="30">
        <v>0</v>
      </c>
      <c r="AB65" s="120"/>
      <c r="AC65" s="120"/>
      <c r="AD65" s="120"/>
      <c r="AE65" s="55">
        <f t="shared" si="4"/>
        <v>0</v>
      </c>
      <c r="AF65" s="55" t="e">
        <f t="shared" si="5"/>
        <v>#DIV/0!</v>
      </c>
      <c r="AG65" s="55" t="e">
        <f t="shared" si="6"/>
        <v>#DIV/0!</v>
      </c>
      <c r="AH65" s="55" t="e">
        <f t="shared" si="7"/>
        <v>#DIV/0!</v>
      </c>
    </row>
    <row r="66" spans="1:34" s="27" customFormat="1" ht="12.75" customHeight="1" x14ac:dyDescent="0.2">
      <c r="A66" s="118" t="s">
        <v>287</v>
      </c>
      <c r="B66" s="118" t="s">
        <v>3</v>
      </c>
      <c r="C66" s="118" t="s">
        <v>245</v>
      </c>
      <c r="D66" s="118" t="s">
        <v>318</v>
      </c>
      <c r="E66" s="118" t="s">
        <v>36</v>
      </c>
      <c r="F66" s="119" t="s">
        <v>256</v>
      </c>
      <c r="G66" s="30">
        <v>1136</v>
      </c>
      <c r="H66" s="30">
        <v>290</v>
      </c>
      <c r="I66" s="30">
        <v>373</v>
      </c>
      <c r="J66" s="30">
        <v>1259</v>
      </c>
      <c r="K66" s="30">
        <v>254726</v>
      </c>
      <c r="L66" s="30">
        <v>63829</v>
      </c>
      <c r="M66" s="30">
        <v>60140</v>
      </c>
      <c r="N66" s="30">
        <v>198687</v>
      </c>
      <c r="O66" s="30">
        <v>214659</v>
      </c>
      <c r="P66" s="30">
        <v>50905</v>
      </c>
      <c r="Q66" s="30">
        <v>42771</v>
      </c>
      <c r="R66" s="30">
        <v>164155</v>
      </c>
      <c r="S66" s="67">
        <f t="shared" si="0"/>
        <v>0.84270549531653616</v>
      </c>
      <c r="T66" s="63">
        <f t="shared" si="1"/>
        <v>0.79752150276520073</v>
      </c>
      <c r="U66" s="63">
        <f t="shared" si="2"/>
        <v>0.71119055537080145</v>
      </c>
      <c r="V66" s="65">
        <f t="shared" si="3"/>
        <v>0.82619899641144112</v>
      </c>
      <c r="W66" s="30">
        <v>23224095</v>
      </c>
      <c r="X66" s="30">
        <v>4713856</v>
      </c>
      <c r="Y66" s="30">
        <v>2788904</v>
      </c>
      <c r="Z66" s="30">
        <v>7066629</v>
      </c>
      <c r="AA66" s="30">
        <v>6077410</v>
      </c>
      <c r="AB66" s="30">
        <v>1178512</v>
      </c>
      <c r="AC66" s="30">
        <v>325074</v>
      </c>
      <c r="AD66" s="30">
        <v>1624611</v>
      </c>
      <c r="AE66" s="55">
        <f t="shared" si="4"/>
        <v>0.26168554684262185</v>
      </c>
      <c r="AF66" s="55">
        <f t="shared" si="5"/>
        <v>0.25001018274635456</v>
      </c>
      <c r="AG66" s="55">
        <f t="shared" si="6"/>
        <v>0.11655976684747843</v>
      </c>
      <c r="AH66" s="55">
        <f t="shared" si="7"/>
        <v>0.22989900842395999</v>
      </c>
    </row>
    <row r="67" spans="1:34" s="27" customFormat="1" ht="12.75" customHeight="1" x14ac:dyDescent="0.2">
      <c r="A67" s="118" t="s">
        <v>287</v>
      </c>
      <c r="B67" s="118" t="s">
        <v>3</v>
      </c>
      <c r="C67" s="118" t="s">
        <v>245</v>
      </c>
      <c r="D67" s="118" t="s">
        <v>300</v>
      </c>
      <c r="E67" s="118" t="s">
        <v>17</v>
      </c>
      <c r="F67" s="119" t="s">
        <v>260</v>
      </c>
      <c r="G67" s="30">
        <v>1</v>
      </c>
      <c r="H67" s="30">
        <v>3</v>
      </c>
      <c r="I67" s="30">
        <v>4</v>
      </c>
      <c r="J67" s="30">
        <v>1</v>
      </c>
      <c r="K67" s="30">
        <v>0</v>
      </c>
      <c r="L67" s="30">
        <v>0</v>
      </c>
      <c r="M67" s="30">
        <v>174</v>
      </c>
      <c r="N67" s="30">
        <v>174</v>
      </c>
      <c r="O67" s="30">
        <v>0</v>
      </c>
      <c r="P67" s="30">
        <v>0</v>
      </c>
      <c r="Q67" s="30">
        <v>166</v>
      </c>
      <c r="R67" s="30">
        <v>163</v>
      </c>
      <c r="S67" s="67" t="e">
        <f t="shared" si="0"/>
        <v>#DIV/0!</v>
      </c>
      <c r="T67" s="63" t="e">
        <f t="shared" si="1"/>
        <v>#DIV/0!</v>
      </c>
      <c r="U67" s="63">
        <f t="shared" si="2"/>
        <v>0.95402298850574707</v>
      </c>
      <c r="V67" s="65">
        <f t="shared" si="3"/>
        <v>0.93678160919540232</v>
      </c>
      <c r="W67" s="30">
        <v>24000</v>
      </c>
      <c r="X67" s="30">
        <v>50937</v>
      </c>
      <c r="Y67" s="30">
        <v>75300</v>
      </c>
      <c r="Z67" s="30">
        <v>14683</v>
      </c>
      <c r="AA67" s="30">
        <v>17998</v>
      </c>
      <c r="AB67" s="30">
        <v>50737</v>
      </c>
      <c r="AC67" s="30">
        <v>53404</v>
      </c>
      <c r="AD67" s="30">
        <v>1350</v>
      </c>
      <c r="AE67" s="55">
        <f t="shared" si="4"/>
        <v>0.74991666666666668</v>
      </c>
      <c r="AF67" s="55">
        <f t="shared" si="5"/>
        <v>0.99607358109036648</v>
      </c>
      <c r="AG67" s="55">
        <f t="shared" si="6"/>
        <v>0.70921646746347944</v>
      </c>
      <c r="AH67" s="55">
        <f t="shared" si="7"/>
        <v>9.1943063406660766E-2</v>
      </c>
    </row>
    <row r="68" spans="1:34" s="27" customFormat="1" ht="12.75" customHeight="1" x14ac:dyDescent="0.2">
      <c r="A68" s="118" t="s">
        <v>287</v>
      </c>
      <c r="B68" s="118" t="s">
        <v>3</v>
      </c>
      <c r="C68" s="118" t="s">
        <v>245</v>
      </c>
      <c r="D68" s="118" t="s">
        <v>389</v>
      </c>
      <c r="E68" s="118" t="s">
        <v>107</v>
      </c>
      <c r="F68" s="119" t="s">
        <v>260</v>
      </c>
      <c r="G68" s="30">
        <v>364</v>
      </c>
      <c r="H68" s="30">
        <v>76</v>
      </c>
      <c r="I68" s="120"/>
      <c r="J68" s="120"/>
      <c r="K68" s="30">
        <v>44359</v>
      </c>
      <c r="L68" s="30">
        <v>9210</v>
      </c>
      <c r="M68" s="120"/>
      <c r="N68" s="120"/>
      <c r="O68" s="30">
        <v>34960</v>
      </c>
      <c r="P68" s="30">
        <v>5515</v>
      </c>
      <c r="Q68" s="120"/>
      <c r="R68" s="120"/>
      <c r="S68" s="67">
        <f t="shared" si="0"/>
        <v>0.78811515137852517</v>
      </c>
      <c r="T68" s="63">
        <f t="shared" si="1"/>
        <v>0.59880564603691644</v>
      </c>
      <c r="U68" s="63" t="e">
        <f t="shared" si="2"/>
        <v>#DIV/0!</v>
      </c>
      <c r="V68" s="65" t="e">
        <f t="shared" si="3"/>
        <v>#DIV/0!</v>
      </c>
      <c r="W68" s="30">
        <v>745878</v>
      </c>
      <c r="X68" s="30">
        <v>178741</v>
      </c>
      <c r="Y68" s="120"/>
      <c r="Z68" s="120"/>
      <c r="AA68" s="30">
        <v>0</v>
      </c>
      <c r="AB68" s="30">
        <v>14</v>
      </c>
      <c r="AC68" s="120"/>
      <c r="AD68" s="120"/>
      <c r="AE68" s="55">
        <f t="shared" si="4"/>
        <v>0</v>
      </c>
      <c r="AF68" s="55">
        <f t="shared" si="5"/>
        <v>7.8325621989358909E-5</v>
      </c>
      <c r="AG68" s="55" t="e">
        <f t="shared" si="6"/>
        <v>#DIV/0!</v>
      </c>
      <c r="AH68" s="55" t="e">
        <f t="shared" si="7"/>
        <v>#DIV/0!</v>
      </c>
    </row>
    <row r="69" spans="1:34" s="27" customFormat="1" ht="12.75" customHeight="1" x14ac:dyDescent="0.2">
      <c r="A69" s="118" t="s">
        <v>287</v>
      </c>
      <c r="B69" s="118" t="s">
        <v>3</v>
      </c>
      <c r="C69" s="118" t="s">
        <v>245</v>
      </c>
      <c r="D69" s="118" t="s">
        <v>420</v>
      </c>
      <c r="E69" s="118" t="s">
        <v>136</v>
      </c>
      <c r="F69" s="119" t="s">
        <v>254</v>
      </c>
      <c r="G69" s="120"/>
      <c r="H69" s="30">
        <v>1</v>
      </c>
      <c r="I69" s="120"/>
      <c r="J69" s="120"/>
      <c r="K69" s="120"/>
      <c r="L69" s="30">
        <v>0</v>
      </c>
      <c r="M69" s="120"/>
      <c r="N69" s="120"/>
      <c r="O69" s="120"/>
      <c r="P69" s="30">
        <v>0</v>
      </c>
      <c r="Q69" s="120"/>
      <c r="R69" s="120"/>
      <c r="S69" s="67" t="e">
        <f t="shared" si="0"/>
        <v>#DIV/0!</v>
      </c>
      <c r="T69" s="63" t="e">
        <f t="shared" si="1"/>
        <v>#DIV/0!</v>
      </c>
      <c r="U69" s="63" t="e">
        <f t="shared" si="2"/>
        <v>#DIV/0!</v>
      </c>
      <c r="V69" s="65" t="e">
        <f t="shared" si="3"/>
        <v>#DIV/0!</v>
      </c>
      <c r="W69" s="120"/>
      <c r="X69" s="30">
        <v>54000</v>
      </c>
      <c r="Y69" s="120"/>
      <c r="Z69" s="120"/>
      <c r="AA69" s="120"/>
      <c r="AB69" s="30">
        <v>34010</v>
      </c>
      <c r="AC69" s="120"/>
      <c r="AD69" s="120"/>
      <c r="AE69" s="55" t="e">
        <f t="shared" si="4"/>
        <v>#DIV/0!</v>
      </c>
      <c r="AF69" s="55">
        <f t="shared" si="5"/>
        <v>0.62981481481481483</v>
      </c>
      <c r="AG69" s="55" t="e">
        <f t="shared" si="6"/>
        <v>#DIV/0!</v>
      </c>
      <c r="AH69" s="55" t="e">
        <f t="shared" si="7"/>
        <v>#DIV/0!</v>
      </c>
    </row>
    <row r="70" spans="1:34" s="27" customFormat="1" ht="12.75" customHeight="1" x14ac:dyDescent="0.2">
      <c r="A70" s="118" t="s">
        <v>287</v>
      </c>
      <c r="B70" s="118" t="s">
        <v>3</v>
      </c>
      <c r="C70" s="118" t="s">
        <v>245</v>
      </c>
      <c r="D70" s="118" t="s">
        <v>317</v>
      </c>
      <c r="E70" s="118" t="s">
        <v>35</v>
      </c>
      <c r="F70" s="119" t="s">
        <v>254</v>
      </c>
      <c r="G70" s="30">
        <v>1103</v>
      </c>
      <c r="H70" s="30">
        <v>421</v>
      </c>
      <c r="I70" s="30">
        <v>852</v>
      </c>
      <c r="J70" s="30">
        <v>937</v>
      </c>
      <c r="K70" s="30">
        <v>178838</v>
      </c>
      <c r="L70" s="30">
        <v>69502</v>
      </c>
      <c r="M70" s="30">
        <v>139675</v>
      </c>
      <c r="N70" s="30">
        <v>155419</v>
      </c>
      <c r="O70" s="30">
        <v>156776</v>
      </c>
      <c r="P70" s="30">
        <v>56153</v>
      </c>
      <c r="Q70" s="30">
        <v>108530</v>
      </c>
      <c r="R70" s="30">
        <v>124357</v>
      </c>
      <c r="S70" s="67">
        <f t="shared" si="0"/>
        <v>0.87663695635155836</v>
      </c>
      <c r="T70" s="63">
        <f t="shared" si="1"/>
        <v>0.80793358464504617</v>
      </c>
      <c r="U70" s="63">
        <f t="shared" si="2"/>
        <v>0.77701807768032938</v>
      </c>
      <c r="V70" s="65">
        <f t="shared" si="3"/>
        <v>0.80014026599064469</v>
      </c>
      <c r="W70" s="30">
        <v>903721</v>
      </c>
      <c r="X70" s="30">
        <v>231250</v>
      </c>
      <c r="Y70" s="30">
        <v>511535</v>
      </c>
      <c r="Z70" s="30">
        <v>631600</v>
      </c>
      <c r="AA70" s="30">
        <v>129782</v>
      </c>
      <c r="AB70" s="30">
        <v>24545</v>
      </c>
      <c r="AC70" s="30">
        <v>146050</v>
      </c>
      <c r="AD70" s="30">
        <v>623</v>
      </c>
      <c r="AE70" s="55">
        <f t="shared" si="4"/>
        <v>0.14360848093604109</v>
      </c>
      <c r="AF70" s="55">
        <f t="shared" si="5"/>
        <v>0.10614054054054053</v>
      </c>
      <c r="AG70" s="55">
        <f t="shared" si="6"/>
        <v>0.28551321023976856</v>
      </c>
      <c r="AH70" s="55">
        <f t="shared" si="7"/>
        <v>9.863837872070931E-4</v>
      </c>
    </row>
    <row r="71" spans="1:34" s="27" customFormat="1" ht="12.75" customHeight="1" x14ac:dyDescent="0.2">
      <c r="A71" s="118" t="s">
        <v>287</v>
      </c>
      <c r="B71" s="118" t="s">
        <v>3</v>
      </c>
      <c r="C71" s="118" t="s">
        <v>245</v>
      </c>
      <c r="D71" s="118" t="s">
        <v>570</v>
      </c>
      <c r="E71" s="118" t="s">
        <v>31</v>
      </c>
      <c r="F71" s="119" t="s">
        <v>276</v>
      </c>
      <c r="G71" s="120"/>
      <c r="H71" s="120"/>
      <c r="I71" s="120"/>
      <c r="J71" s="30">
        <v>180</v>
      </c>
      <c r="K71" s="120"/>
      <c r="L71" s="120"/>
      <c r="M71" s="120"/>
      <c r="N71" s="30">
        <v>23040</v>
      </c>
      <c r="O71" s="120"/>
      <c r="P71" s="120"/>
      <c r="Q71" s="120"/>
      <c r="R71" s="30">
        <v>17718</v>
      </c>
      <c r="S71" s="67" t="e">
        <f t="shared" si="0"/>
        <v>#DIV/0!</v>
      </c>
      <c r="T71" s="63" t="e">
        <f t="shared" si="1"/>
        <v>#DIV/0!</v>
      </c>
      <c r="U71" s="63" t="e">
        <f t="shared" si="2"/>
        <v>#DIV/0!</v>
      </c>
      <c r="V71" s="65">
        <f t="shared" si="3"/>
        <v>0.7690104166666667</v>
      </c>
      <c r="W71" s="120"/>
      <c r="X71" s="120"/>
      <c r="Y71" s="120"/>
      <c r="Z71" s="30">
        <v>216000</v>
      </c>
      <c r="AA71" s="120"/>
      <c r="AB71" s="120"/>
      <c r="AC71" s="120"/>
      <c r="AD71" s="30">
        <v>1481</v>
      </c>
      <c r="AE71" s="55" t="e">
        <f t="shared" si="4"/>
        <v>#DIV/0!</v>
      </c>
      <c r="AF71" s="55" t="e">
        <f t="shared" si="5"/>
        <v>#DIV/0!</v>
      </c>
      <c r="AG71" s="55" t="e">
        <f t="shared" si="6"/>
        <v>#DIV/0!</v>
      </c>
      <c r="AH71" s="55">
        <f t="shared" si="7"/>
        <v>6.8564814814814816E-3</v>
      </c>
    </row>
    <row r="72" spans="1:34" s="27" customFormat="1" ht="12.75" customHeight="1" x14ac:dyDescent="0.2">
      <c r="A72" s="118" t="s">
        <v>287</v>
      </c>
      <c r="B72" s="118" t="s">
        <v>3</v>
      </c>
      <c r="C72" s="118" t="s">
        <v>245</v>
      </c>
      <c r="D72" s="118" t="s">
        <v>325</v>
      </c>
      <c r="E72" s="118" t="s">
        <v>43</v>
      </c>
      <c r="F72" s="119" t="s">
        <v>252</v>
      </c>
      <c r="G72" s="30">
        <v>365</v>
      </c>
      <c r="H72" s="30">
        <v>90</v>
      </c>
      <c r="I72" s="120"/>
      <c r="J72" s="30">
        <v>279</v>
      </c>
      <c r="K72" s="30">
        <v>89456</v>
      </c>
      <c r="L72" s="30">
        <v>22229</v>
      </c>
      <c r="M72" s="120"/>
      <c r="N72" s="30">
        <v>69750</v>
      </c>
      <c r="O72" s="30">
        <v>82390</v>
      </c>
      <c r="P72" s="30">
        <v>19230</v>
      </c>
      <c r="Q72" s="120"/>
      <c r="R72" s="30">
        <v>64216</v>
      </c>
      <c r="S72" s="67">
        <f t="shared" si="0"/>
        <v>0.92101144696834203</v>
      </c>
      <c r="T72" s="63">
        <f t="shared" si="1"/>
        <v>0.86508614872463896</v>
      </c>
      <c r="U72" s="63" t="e">
        <f t="shared" si="2"/>
        <v>#DIV/0!</v>
      </c>
      <c r="V72" s="65">
        <f t="shared" si="3"/>
        <v>0.92065949820788529</v>
      </c>
      <c r="W72" s="30">
        <v>2543764</v>
      </c>
      <c r="X72" s="30">
        <v>711096</v>
      </c>
      <c r="Y72" s="120"/>
      <c r="Z72" s="30">
        <v>2191633</v>
      </c>
      <c r="AA72" s="30">
        <v>1686284</v>
      </c>
      <c r="AB72" s="30">
        <v>451393</v>
      </c>
      <c r="AC72" s="120"/>
      <c r="AD72" s="30">
        <v>1430946</v>
      </c>
      <c r="AE72" s="55">
        <f t="shared" si="4"/>
        <v>0.66290898055008252</v>
      </c>
      <c r="AF72" s="55">
        <f t="shared" si="5"/>
        <v>0.63478489542902783</v>
      </c>
      <c r="AG72" s="55" t="e">
        <f t="shared" si="6"/>
        <v>#DIV/0!</v>
      </c>
      <c r="AH72" s="55">
        <f t="shared" si="7"/>
        <v>0.65291314741108575</v>
      </c>
    </row>
    <row r="73" spans="1:34" s="27" customFormat="1" ht="12.75" customHeight="1" x14ac:dyDescent="0.2">
      <c r="A73" s="118" t="s">
        <v>287</v>
      </c>
      <c r="B73" s="118" t="s">
        <v>3</v>
      </c>
      <c r="C73" s="118" t="s">
        <v>245</v>
      </c>
      <c r="D73" s="118" t="s">
        <v>402</v>
      </c>
      <c r="E73" s="118" t="s">
        <v>119</v>
      </c>
      <c r="F73" s="119" t="s">
        <v>271</v>
      </c>
      <c r="G73" s="120"/>
      <c r="H73" s="120"/>
      <c r="I73" s="120"/>
      <c r="J73" s="30">
        <v>1</v>
      </c>
      <c r="K73" s="120"/>
      <c r="L73" s="120"/>
      <c r="M73" s="120"/>
      <c r="N73" s="30">
        <v>120</v>
      </c>
      <c r="O73" s="120"/>
      <c r="P73" s="120"/>
      <c r="Q73" s="120"/>
      <c r="R73" s="30">
        <v>103</v>
      </c>
      <c r="S73" s="67" t="e">
        <f t="shared" si="0"/>
        <v>#DIV/0!</v>
      </c>
      <c r="T73" s="63" t="e">
        <f t="shared" si="1"/>
        <v>#DIV/0!</v>
      </c>
      <c r="U73" s="63" t="e">
        <f t="shared" si="2"/>
        <v>#DIV/0!</v>
      </c>
      <c r="V73" s="65">
        <f t="shared" si="3"/>
        <v>0.85833333333333328</v>
      </c>
      <c r="W73" s="120"/>
      <c r="X73" s="120"/>
      <c r="Y73" s="120"/>
      <c r="Z73" s="30">
        <v>0</v>
      </c>
      <c r="AA73" s="120"/>
      <c r="AB73" s="120"/>
      <c r="AC73" s="120"/>
      <c r="AD73" s="30">
        <v>0</v>
      </c>
      <c r="AE73" s="55" t="e">
        <f t="shared" si="4"/>
        <v>#DIV/0!</v>
      </c>
      <c r="AF73" s="55" t="e">
        <f t="shared" si="5"/>
        <v>#DIV/0!</v>
      </c>
      <c r="AG73" s="55" t="e">
        <f t="shared" si="6"/>
        <v>#DIV/0!</v>
      </c>
      <c r="AH73" s="55" t="e">
        <f t="shared" si="7"/>
        <v>#DIV/0!</v>
      </c>
    </row>
    <row r="74" spans="1:34" s="27" customFormat="1" ht="12.75" customHeight="1" x14ac:dyDescent="0.2">
      <c r="A74" s="118" t="s">
        <v>287</v>
      </c>
      <c r="B74" s="118" t="s">
        <v>3</v>
      </c>
      <c r="C74" s="118" t="s">
        <v>245</v>
      </c>
      <c r="D74" s="118" t="s">
        <v>584</v>
      </c>
      <c r="E74" s="118" t="s">
        <v>585</v>
      </c>
      <c r="F74" s="119" t="s">
        <v>276</v>
      </c>
      <c r="G74" s="120"/>
      <c r="H74" s="120"/>
      <c r="I74" s="120"/>
      <c r="J74" s="30">
        <v>1</v>
      </c>
      <c r="K74" s="120"/>
      <c r="L74" s="120"/>
      <c r="M74" s="120"/>
      <c r="N74" s="30">
        <v>120</v>
      </c>
      <c r="O74" s="120"/>
      <c r="P74" s="120"/>
      <c r="Q74" s="120"/>
      <c r="R74" s="30">
        <v>101</v>
      </c>
      <c r="S74" s="67" t="e">
        <f t="shared" ref="S74:S137" si="8">+O74/K74</f>
        <v>#DIV/0!</v>
      </c>
      <c r="T74" s="63" t="e">
        <f t="shared" ref="T74:T137" si="9">+P74/L74</f>
        <v>#DIV/0!</v>
      </c>
      <c r="U74" s="63" t="e">
        <f t="shared" ref="U74:U137" si="10">+Q74/M74</f>
        <v>#DIV/0!</v>
      </c>
      <c r="V74" s="65">
        <f t="shared" ref="V74:V137" si="11">R74/N74</f>
        <v>0.84166666666666667</v>
      </c>
      <c r="W74" s="120"/>
      <c r="X74" s="120"/>
      <c r="Y74" s="120"/>
      <c r="Z74" s="30">
        <v>48</v>
      </c>
      <c r="AA74" s="120"/>
      <c r="AB74" s="120"/>
      <c r="AC74" s="120"/>
      <c r="AD74" s="30">
        <v>48</v>
      </c>
      <c r="AE74" s="55" t="e">
        <f t="shared" ref="AE74:AE137" si="12">+AA74/W74</f>
        <v>#DIV/0!</v>
      </c>
      <c r="AF74" s="55" t="e">
        <f t="shared" ref="AF74:AF137" si="13">+AB74/X74</f>
        <v>#DIV/0!</v>
      </c>
      <c r="AG74" s="55" t="e">
        <f t="shared" ref="AG74:AG137" si="14">AC74/Y74</f>
        <v>#DIV/0!</v>
      </c>
      <c r="AH74" s="55">
        <f t="shared" ref="AH74:AH137" si="15">AD74/Z74</f>
        <v>1</v>
      </c>
    </row>
    <row r="75" spans="1:34" s="27" customFormat="1" ht="12.75" customHeight="1" x14ac:dyDescent="0.2">
      <c r="A75" s="118" t="s">
        <v>287</v>
      </c>
      <c r="B75" s="118" t="s">
        <v>3</v>
      </c>
      <c r="C75" s="118" t="s">
        <v>245</v>
      </c>
      <c r="D75" s="118" t="s">
        <v>609</v>
      </c>
      <c r="E75" s="118" t="s">
        <v>610</v>
      </c>
      <c r="F75" s="119" t="s">
        <v>260</v>
      </c>
      <c r="G75" s="120"/>
      <c r="H75" s="120"/>
      <c r="I75" s="120"/>
      <c r="J75" s="30">
        <v>1</v>
      </c>
      <c r="K75" s="120"/>
      <c r="L75" s="120"/>
      <c r="M75" s="120"/>
      <c r="N75" s="30">
        <v>186</v>
      </c>
      <c r="O75" s="120"/>
      <c r="P75" s="120"/>
      <c r="Q75" s="120"/>
      <c r="R75" s="30">
        <v>167</v>
      </c>
      <c r="S75" s="67" t="e">
        <f t="shared" si="8"/>
        <v>#DIV/0!</v>
      </c>
      <c r="T75" s="63" t="e">
        <f t="shared" si="9"/>
        <v>#DIV/0!</v>
      </c>
      <c r="U75" s="63" t="e">
        <f t="shared" si="10"/>
        <v>#DIV/0!</v>
      </c>
      <c r="V75" s="65">
        <f t="shared" si="11"/>
        <v>0.89784946236559138</v>
      </c>
      <c r="W75" s="120"/>
      <c r="X75" s="120"/>
      <c r="Y75" s="120"/>
      <c r="Z75" s="30">
        <v>7700</v>
      </c>
      <c r="AA75" s="120"/>
      <c r="AB75" s="120"/>
      <c r="AC75" s="120"/>
      <c r="AD75" s="30">
        <v>0</v>
      </c>
      <c r="AE75" s="55" t="e">
        <f t="shared" si="12"/>
        <v>#DIV/0!</v>
      </c>
      <c r="AF75" s="55" t="e">
        <f t="shared" si="13"/>
        <v>#DIV/0!</v>
      </c>
      <c r="AG75" s="55" t="e">
        <f t="shared" si="14"/>
        <v>#DIV/0!</v>
      </c>
      <c r="AH75" s="55">
        <f t="shared" si="15"/>
        <v>0</v>
      </c>
    </row>
    <row r="76" spans="1:34" s="27" customFormat="1" ht="12.75" customHeight="1" x14ac:dyDescent="0.2">
      <c r="A76" s="118" t="s">
        <v>287</v>
      </c>
      <c r="B76" s="118" t="s">
        <v>3</v>
      </c>
      <c r="C76" s="118" t="s">
        <v>245</v>
      </c>
      <c r="D76" s="118" t="s">
        <v>598</v>
      </c>
      <c r="E76" s="118" t="s">
        <v>599</v>
      </c>
      <c r="F76" s="119" t="s">
        <v>600</v>
      </c>
      <c r="G76" s="120"/>
      <c r="H76" s="120"/>
      <c r="I76" s="120"/>
      <c r="J76" s="30">
        <v>1</v>
      </c>
      <c r="K76" s="120"/>
      <c r="L76" s="120"/>
      <c r="M76" s="120"/>
      <c r="N76" s="30">
        <v>250</v>
      </c>
      <c r="O76" s="120"/>
      <c r="P76" s="120"/>
      <c r="Q76" s="120"/>
      <c r="R76" s="30">
        <v>243</v>
      </c>
      <c r="S76" s="67" t="e">
        <f t="shared" si="8"/>
        <v>#DIV/0!</v>
      </c>
      <c r="T76" s="63" t="e">
        <f t="shared" si="9"/>
        <v>#DIV/0!</v>
      </c>
      <c r="U76" s="63" t="e">
        <f t="shared" si="10"/>
        <v>#DIV/0!</v>
      </c>
      <c r="V76" s="65">
        <f t="shared" si="11"/>
        <v>0.97199999999999998</v>
      </c>
      <c r="W76" s="120"/>
      <c r="X76" s="120"/>
      <c r="Y76" s="120"/>
      <c r="Z76" s="30">
        <v>6910</v>
      </c>
      <c r="AA76" s="120"/>
      <c r="AB76" s="120"/>
      <c r="AC76" s="120"/>
      <c r="AD76" s="30">
        <v>6910</v>
      </c>
      <c r="AE76" s="55" t="e">
        <f t="shared" si="12"/>
        <v>#DIV/0!</v>
      </c>
      <c r="AF76" s="55" t="e">
        <f t="shared" si="13"/>
        <v>#DIV/0!</v>
      </c>
      <c r="AG76" s="55" t="e">
        <f t="shared" si="14"/>
        <v>#DIV/0!</v>
      </c>
      <c r="AH76" s="55">
        <f t="shared" si="15"/>
        <v>1</v>
      </c>
    </row>
    <row r="77" spans="1:34" s="27" customFormat="1" ht="12.75" customHeight="1" x14ac:dyDescent="0.2">
      <c r="A77" s="118" t="s">
        <v>287</v>
      </c>
      <c r="B77" s="118" t="s">
        <v>3</v>
      </c>
      <c r="C77" s="118" t="s">
        <v>245</v>
      </c>
      <c r="D77" s="118" t="s">
        <v>308</v>
      </c>
      <c r="E77" s="118" t="s">
        <v>25</v>
      </c>
      <c r="F77" s="119" t="s">
        <v>25</v>
      </c>
      <c r="G77" s="30">
        <v>3211</v>
      </c>
      <c r="H77" s="30">
        <v>1063</v>
      </c>
      <c r="I77" s="30">
        <v>1443</v>
      </c>
      <c r="J77" s="30">
        <v>3194</v>
      </c>
      <c r="K77" s="30">
        <v>517345</v>
      </c>
      <c r="L77" s="30">
        <v>163965</v>
      </c>
      <c r="M77" s="30">
        <v>258975</v>
      </c>
      <c r="N77" s="30">
        <v>537431</v>
      </c>
      <c r="O77" s="30">
        <v>429432</v>
      </c>
      <c r="P77" s="30">
        <v>112836</v>
      </c>
      <c r="Q77" s="30">
        <v>224298</v>
      </c>
      <c r="R77" s="30">
        <v>473320</v>
      </c>
      <c r="S77" s="67">
        <f t="shared" si="8"/>
        <v>0.8300689095284578</v>
      </c>
      <c r="T77" s="63">
        <f t="shared" si="9"/>
        <v>0.6881712560607447</v>
      </c>
      <c r="U77" s="63">
        <f t="shared" si="10"/>
        <v>0.8660990443092963</v>
      </c>
      <c r="V77" s="65">
        <f t="shared" si="11"/>
        <v>0.88070840721878718</v>
      </c>
      <c r="W77" s="30">
        <v>18277723</v>
      </c>
      <c r="X77" s="30">
        <v>14343151</v>
      </c>
      <c r="Y77" s="30">
        <v>21907371</v>
      </c>
      <c r="Z77" s="30">
        <v>26964156</v>
      </c>
      <c r="AA77" s="30">
        <v>8171567</v>
      </c>
      <c r="AB77" s="30">
        <v>6021662</v>
      </c>
      <c r="AC77" s="30">
        <v>10578382</v>
      </c>
      <c r="AD77" s="30">
        <v>14108614</v>
      </c>
      <c r="AE77" s="55">
        <f t="shared" si="12"/>
        <v>0.44707795385672494</v>
      </c>
      <c r="AF77" s="55">
        <f t="shared" si="13"/>
        <v>0.41982839056773508</v>
      </c>
      <c r="AG77" s="55">
        <f t="shared" si="14"/>
        <v>0.48286861988140889</v>
      </c>
      <c r="AH77" s="55">
        <f t="shared" si="15"/>
        <v>0.52323588396388154</v>
      </c>
    </row>
    <row r="78" spans="1:34" s="27" customFormat="1" ht="12.75" customHeight="1" x14ac:dyDescent="0.2">
      <c r="A78" s="118" t="s">
        <v>287</v>
      </c>
      <c r="B78" s="118" t="s">
        <v>3</v>
      </c>
      <c r="C78" s="118" t="s">
        <v>245</v>
      </c>
      <c r="D78" s="118" t="s">
        <v>423</v>
      </c>
      <c r="E78" s="118" t="s">
        <v>139</v>
      </c>
      <c r="F78" s="119" t="s">
        <v>263</v>
      </c>
      <c r="G78" s="120"/>
      <c r="H78" s="30">
        <v>1</v>
      </c>
      <c r="I78" s="120"/>
      <c r="J78" s="120"/>
      <c r="K78" s="120"/>
      <c r="L78" s="30">
        <v>144</v>
      </c>
      <c r="M78" s="120"/>
      <c r="N78" s="120"/>
      <c r="O78" s="120"/>
      <c r="P78" s="30">
        <v>140</v>
      </c>
      <c r="Q78" s="120"/>
      <c r="R78" s="120"/>
      <c r="S78" s="67" t="e">
        <f t="shared" si="8"/>
        <v>#DIV/0!</v>
      </c>
      <c r="T78" s="63">
        <f t="shared" si="9"/>
        <v>0.97222222222222221</v>
      </c>
      <c r="U78" s="63" t="e">
        <f t="shared" si="10"/>
        <v>#DIV/0!</v>
      </c>
      <c r="V78" s="65" t="e">
        <f t="shared" si="11"/>
        <v>#DIV/0!</v>
      </c>
      <c r="W78" s="120"/>
      <c r="X78" s="30">
        <v>14824</v>
      </c>
      <c r="Y78" s="120"/>
      <c r="Z78" s="120"/>
      <c r="AA78" s="120"/>
      <c r="AB78" s="30">
        <v>0</v>
      </c>
      <c r="AC78" s="120"/>
      <c r="AD78" s="120"/>
      <c r="AE78" s="55" t="e">
        <f t="shared" si="12"/>
        <v>#DIV/0!</v>
      </c>
      <c r="AF78" s="55">
        <f t="shared" si="13"/>
        <v>0</v>
      </c>
      <c r="AG78" s="55" t="e">
        <f t="shared" si="14"/>
        <v>#DIV/0!</v>
      </c>
      <c r="AH78" s="55" t="e">
        <f t="shared" si="15"/>
        <v>#DIV/0!</v>
      </c>
    </row>
    <row r="79" spans="1:34" s="27" customFormat="1" ht="12.75" customHeight="1" x14ac:dyDescent="0.2">
      <c r="A79" s="118" t="s">
        <v>287</v>
      </c>
      <c r="B79" s="118" t="s">
        <v>3</v>
      </c>
      <c r="C79" s="118" t="s">
        <v>245</v>
      </c>
      <c r="D79" s="118" t="s">
        <v>422</v>
      </c>
      <c r="E79" s="118" t="s">
        <v>138</v>
      </c>
      <c r="F79" s="119" t="s">
        <v>280</v>
      </c>
      <c r="G79" s="120"/>
      <c r="H79" s="30">
        <v>1</v>
      </c>
      <c r="I79" s="120"/>
      <c r="J79" s="120"/>
      <c r="K79" s="120"/>
      <c r="L79" s="30">
        <v>153</v>
      </c>
      <c r="M79" s="120"/>
      <c r="N79" s="120"/>
      <c r="O79" s="120"/>
      <c r="P79" s="30">
        <v>73</v>
      </c>
      <c r="Q79" s="120"/>
      <c r="R79" s="120"/>
      <c r="S79" s="67" t="e">
        <f t="shared" si="8"/>
        <v>#DIV/0!</v>
      </c>
      <c r="T79" s="63">
        <f t="shared" si="9"/>
        <v>0.47712418300653597</v>
      </c>
      <c r="U79" s="63" t="e">
        <f t="shared" si="10"/>
        <v>#DIV/0!</v>
      </c>
      <c r="V79" s="65" t="e">
        <f t="shared" si="11"/>
        <v>#DIV/0!</v>
      </c>
      <c r="W79" s="120"/>
      <c r="X79" s="30">
        <v>3195</v>
      </c>
      <c r="Y79" s="120"/>
      <c r="Z79" s="120"/>
      <c r="AA79" s="120"/>
      <c r="AB79" s="30">
        <v>350</v>
      </c>
      <c r="AC79" s="120"/>
      <c r="AD79" s="120"/>
      <c r="AE79" s="55" t="e">
        <f t="shared" si="12"/>
        <v>#DIV/0!</v>
      </c>
      <c r="AF79" s="55">
        <f t="shared" si="13"/>
        <v>0.10954616588419405</v>
      </c>
      <c r="AG79" s="55" t="e">
        <f t="shared" si="14"/>
        <v>#DIV/0!</v>
      </c>
      <c r="AH79" s="55" t="e">
        <f t="shared" si="15"/>
        <v>#DIV/0!</v>
      </c>
    </row>
    <row r="80" spans="1:34" s="27" customFormat="1" ht="12.75" customHeight="1" x14ac:dyDescent="0.2">
      <c r="A80" s="118" t="s">
        <v>287</v>
      </c>
      <c r="B80" s="118" t="s">
        <v>3</v>
      </c>
      <c r="C80" s="118" t="s">
        <v>245</v>
      </c>
      <c r="D80" s="118" t="s">
        <v>571</v>
      </c>
      <c r="E80" s="118" t="s">
        <v>572</v>
      </c>
      <c r="F80" s="119" t="s">
        <v>254</v>
      </c>
      <c r="G80" s="120"/>
      <c r="H80" s="120"/>
      <c r="I80" s="120"/>
      <c r="J80" s="30">
        <v>1</v>
      </c>
      <c r="K80" s="120"/>
      <c r="L80" s="120"/>
      <c r="M80" s="120"/>
      <c r="N80" s="30">
        <v>186</v>
      </c>
      <c r="O80" s="120"/>
      <c r="P80" s="120"/>
      <c r="Q80" s="120"/>
      <c r="R80" s="30">
        <v>138</v>
      </c>
      <c r="S80" s="67" t="e">
        <f t="shared" si="8"/>
        <v>#DIV/0!</v>
      </c>
      <c r="T80" s="63" t="e">
        <f t="shared" si="9"/>
        <v>#DIV/0!</v>
      </c>
      <c r="U80" s="63" t="e">
        <f t="shared" si="10"/>
        <v>#DIV/0!</v>
      </c>
      <c r="V80" s="65">
        <f t="shared" si="11"/>
        <v>0.74193548387096775</v>
      </c>
      <c r="W80" s="120"/>
      <c r="X80" s="120"/>
      <c r="Y80" s="120"/>
      <c r="Z80" s="30">
        <v>0</v>
      </c>
      <c r="AA80" s="120"/>
      <c r="AB80" s="120"/>
      <c r="AC80" s="120"/>
      <c r="AD80" s="30">
        <v>0</v>
      </c>
      <c r="AE80" s="55" t="e">
        <f t="shared" si="12"/>
        <v>#DIV/0!</v>
      </c>
      <c r="AF80" s="55" t="e">
        <f t="shared" si="13"/>
        <v>#DIV/0!</v>
      </c>
      <c r="AG80" s="55" t="e">
        <f t="shared" si="14"/>
        <v>#DIV/0!</v>
      </c>
      <c r="AH80" s="55" t="e">
        <f t="shared" si="15"/>
        <v>#DIV/0!</v>
      </c>
    </row>
    <row r="81" spans="1:34" s="27" customFormat="1" ht="12.75" customHeight="1" x14ac:dyDescent="0.2">
      <c r="A81" s="118" t="s">
        <v>287</v>
      </c>
      <c r="B81" s="118" t="s">
        <v>3</v>
      </c>
      <c r="C81" s="118" t="s">
        <v>245</v>
      </c>
      <c r="D81" s="118" t="s">
        <v>573</v>
      </c>
      <c r="E81" s="118" t="s">
        <v>574</v>
      </c>
      <c r="F81" s="119" t="s">
        <v>276</v>
      </c>
      <c r="G81" s="120"/>
      <c r="H81" s="120"/>
      <c r="I81" s="120"/>
      <c r="J81" s="30">
        <v>1</v>
      </c>
      <c r="K81" s="120"/>
      <c r="L81" s="120"/>
      <c r="M81" s="120"/>
      <c r="N81" s="30">
        <v>120</v>
      </c>
      <c r="O81" s="120"/>
      <c r="P81" s="120"/>
      <c r="Q81" s="120"/>
      <c r="R81" s="30">
        <v>104</v>
      </c>
      <c r="S81" s="67" t="e">
        <f t="shared" si="8"/>
        <v>#DIV/0!</v>
      </c>
      <c r="T81" s="63" t="e">
        <f t="shared" si="9"/>
        <v>#DIV/0!</v>
      </c>
      <c r="U81" s="63" t="e">
        <f t="shared" si="10"/>
        <v>#DIV/0!</v>
      </c>
      <c r="V81" s="65">
        <f t="shared" si="11"/>
        <v>0.8666666666666667</v>
      </c>
      <c r="W81" s="120"/>
      <c r="X81" s="120"/>
      <c r="Y81" s="120"/>
      <c r="Z81" s="30">
        <v>0</v>
      </c>
      <c r="AA81" s="120"/>
      <c r="AB81" s="120"/>
      <c r="AC81" s="120"/>
      <c r="AD81" s="30">
        <v>0</v>
      </c>
      <c r="AE81" s="55" t="e">
        <f t="shared" si="12"/>
        <v>#DIV/0!</v>
      </c>
      <c r="AF81" s="55" t="e">
        <f t="shared" si="13"/>
        <v>#DIV/0!</v>
      </c>
      <c r="AG81" s="55" t="e">
        <f t="shared" si="14"/>
        <v>#DIV/0!</v>
      </c>
      <c r="AH81" s="55" t="e">
        <f t="shared" si="15"/>
        <v>#DIV/0!</v>
      </c>
    </row>
    <row r="82" spans="1:34" s="27" customFormat="1" ht="12.75" customHeight="1" x14ac:dyDescent="0.2">
      <c r="A82" s="118" t="s">
        <v>287</v>
      </c>
      <c r="B82" s="118" t="s">
        <v>3</v>
      </c>
      <c r="C82" s="118" t="s">
        <v>245</v>
      </c>
      <c r="D82" s="118" t="s">
        <v>409</v>
      </c>
      <c r="E82" s="118" t="s">
        <v>125</v>
      </c>
      <c r="F82" s="119" t="s">
        <v>263</v>
      </c>
      <c r="G82" s="30">
        <v>1</v>
      </c>
      <c r="H82" s="120"/>
      <c r="I82" s="120"/>
      <c r="J82" s="120"/>
      <c r="K82" s="30">
        <v>290</v>
      </c>
      <c r="L82" s="120"/>
      <c r="M82" s="120"/>
      <c r="N82" s="120"/>
      <c r="O82" s="30">
        <v>186</v>
      </c>
      <c r="P82" s="120"/>
      <c r="Q82" s="120"/>
      <c r="R82" s="120"/>
      <c r="S82" s="67">
        <f t="shared" si="8"/>
        <v>0.64137931034482754</v>
      </c>
      <c r="T82" s="63" t="e">
        <f t="shared" si="9"/>
        <v>#DIV/0!</v>
      </c>
      <c r="U82" s="63" t="e">
        <f t="shared" si="10"/>
        <v>#DIV/0!</v>
      </c>
      <c r="V82" s="65" t="e">
        <f t="shared" si="11"/>
        <v>#DIV/0!</v>
      </c>
      <c r="W82" s="30">
        <v>45700</v>
      </c>
      <c r="X82" s="120"/>
      <c r="Y82" s="120"/>
      <c r="Z82" s="120"/>
      <c r="AA82" s="30">
        <v>7751</v>
      </c>
      <c r="AB82" s="120"/>
      <c r="AC82" s="120"/>
      <c r="AD82" s="120"/>
      <c r="AE82" s="55">
        <f t="shared" si="12"/>
        <v>0.16960612691466084</v>
      </c>
      <c r="AF82" s="55" t="e">
        <f t="shared" si="13"/>
        <v>#DIV/0!</v>
      </c>
      <c r="AG82" s="55" t="e">
        <f t="shared" si="14"/>
        <v>#DIV/0!</v>
      </c>
      <c r="AH82" s="55" t="e">
        <f t="shared" si="15"/>
        <v>#DIV/0!</v>
      </c>
    </row>
    <row r="83" spans="1:34" s="27" customFormat="1" ht="12.75" customHeight="1" x14ac:dyDescent="0.2">
      <c r="A83" s="118" t="s">
        <v>287</v>
      </c>
      <c r="B83" s="118" t="s">
        <v>3</v>
      </c>
      <c r="C83" s="118" t="s">
        <v>245</v>
      </c>
      <c r="D83" s="118" t="s">
        <v>419</v>
      </c>
      <c r="E83" s="118" t="s">
        <v>135</v>
      </c>
      <c r="F83" s="119" t="s">
        <v>263</v>
      </c>
      <c r="G83" s="120"/>
      <c r="H83" s="30">
        <v>2</v>
      </c>
      <c r="I83" s="120"/>
      <c r="J83" s="120"/>
      <c r="K83" s="120"/>
      <c r="L83" s="30">
        <v>372</v>
      </c>
      <c r="M83" s="120"/>
      <c r="N83" s="120"/>
      <c r="O83" s="120"/>
      <c r="P83" s="30">
        <v>142</v>
      </c>
      <c r="Q83" s="120"/>
      <c r="R83" s="120"/>
      <c r="S83" s="67" t="e">
        <f t="shared" si="8"/>
        <v>#DIV/0!</v>
      </c>
      <c r="T83" s="63">
        <f t="shared" si="9"/>
        <v>0.38172043010752688</v>
      </c>
      <c r="U83" s="63" t="e">
        <f t="shared" si="10"/>
        <v>#DIV/0!</v>
      </c>
      <c r="V83" s="65" t="e">
        <f t="shared" si="11"/>
        <v>#DIV/0!</v>
      </c>
      <c r="W83" s="120"/>
      <c r="X83" s="30">
        <v>0</v>
      </c>
      <c r="Y83" s="120"/>
      <c r="Z83" s="120"/>
      <c r="AA83" s="120"/>
      <c r="AB83" s="30">
        <v>0</v>
      </c>
      <c r="AC83" s="120"/>
      <c r="AD83" s="120"/>
      <c r="AE83" s="55" t="e">
        <f t="shared" si="12"/>
        <v>#DIV/0!</v>
      </c>
      <c r="AF83" s="55" t="e">
        <f t="shared" si="13"/>
        <v>#DIV/0!</v>
      </c>
      <c r="AG83" s="55" t="e">
        <f t="shared" si="14"/>
        <v>#DIV/0!</v>
      </c>
      <c r="AH83" s="55" t="e">
        <f t="shared" si="15"/>
        <v>#DIV/0!</v>
      </c>
    </row>
    <row r="84" spans="1:34" s="27" customFormat="1" ht="12.75" customHeight="1" x14ac:dyDescent="0.2">
      <c r="A84" s="118" t="s">
        <v>287</v>
      </c>
      <c r="B84" s="118" t="s">
        <v>3</v>
      </c>
      <c r="C84" s="118" t="s">
        <v>245</v>
      </c>
      <c r="D84" s="118" t="s">
        <v>412</v>
      </c>
      <c r="E84" s="118" t="s">
        <v>129</v>
      </c>
      <c r="F84" s="119" t="s">
        <v>278</v>
      </c>
      <c r="G84" s="30">
        <v>1</v>
      </c>
      <c r="H84" s="120"/>
      <c r="I84" s="120"/>
      <c r="J84" s="120"/>
      <c r="K84" s="30">
        <v>0</v>
      </c>
      <c r="L84" s="120"/>
      <c r="M84" s="120"/>
      <c r="N84" s="120"/>
      <c r="O84" s="30">
        <v>0</v>
      </c>
      <c r="P84" s="120"/>
      <c r="Q84" s="120"/>
      <c r="R84" s="120"/>
      <c r="S84" s="67" t="e">
        <f t="shared" si="8"/>
        <v>#DIV/0!</v>
      </c>
      <c r="T84" s="63" t="e">
        <f t="shared" si="9"/>
        <v>#DIV/0!</v>
      </c>
      <c r="U84" s="63" t="e">
        <f t="shared" si="10"/>
        <v>#DIV/0!</v>
      </c>
      <c r="V84" s="65" t="e">
        <f t="shared" si="11"/>
        <v>#DIV/0!</v>
      </c>
      <c r="W84" s="30">
        <v>24000</v>
      </c>
      <c r="X84" s="120"/>
      <c r="Y84" s="120"/>
      <c r="Z84" s="120"/>
      <c r="AA84" s="30">
        <v>20369</v>
      </c>
      <c r="AB84" s="120"/>
      <c r="AC84" s="120"/>
      <c r="AD84" s="120"/>
      <c r="AE84" s="55">
        <f t="shared" si="12"/>
        <v>0.84870833333333329</v>
      </c>
      <c r="AF84" s="55" t="e">
        <f t="shared" si="13"/>
        <v>#DIV/0!</v>
      </c>
      <c r="AG84" s="55" t="e">
        <f t="shared" si="14"/>
        <v>#DIV/0!</v>
      </c>
      <c r="AH84" s="55" t="e">
        <f t="shared" si="15"/>
        <v>#DIV/0!</v>
      </c>
    </row>
    <row r="85" spans="1:34" s="27" customFormat="1" ht="12" x14ac:dyDescent="0.2">
      <c r="A85" s="118" t="s">
        <v>287</v>
      </c>
      <c r="B85" s="118" t="s">
        <v>3</v>
      </c>
      <c r="C85" s="118" t="s">
        <v>245</v>
      </c>
      <c r="D85" s="118" t="s">
        <v>365</v>
      </c>
      <c r="E85" s="118" t="s">
        <v>83</v>
      </c>
      <c r="F85" s="119" t="s">
        <v>256</v>
      </c>
      <c r="G85" s="120"/>
      <c r="H85" s="120"/>
      <c r="I85" s="120"/>
      <c r="J85" s="30">
        <v>3</v>
      </c>
      <c r="K85" s="120"/>
      <c r="L85" s="120"/>
      <c r="M85" s="120"/>
      <c r="N85" s="30">
        <v>324</v>
      </c>
      <c r="O85" s="120"/>
      <c r="P85" s="120"/>
      <c r="Q85" s="120"/>
      <c r="R85" s="30">
        <v>264</v>
      </c>
      <c r="S85" s="67" t="e">
        <f t="shared" si="8"/>
        <v>#DIV/0!</v>
      </c>
      <c r="T85" s="63" t="e">
        <f t="shared" si="9"/>
        <v>#DIV/0!</v>
      </c>
      <c r="U85" s="63" t="e">
        <f t="shared" si="10"/>
        <v>#DIV/0!</v>
      </c>
      <c r="V85" s="65">
        <f t="shared" si="11"/>
        <v>0.81481481481481477</v>
      </c>
      <c r="W85" s="120"/>
      <c r="X85" s="120"/>
      <c r="Y85" s="120"/>
      <c r="Z85" s="30">
        <v>96205</v>
      </c>
      <c r="AA85" s="120"/>
      <c r="AB85" s="120"/>
      <c r="AC85" s="120"/>
      <c r="AD85" s="30">
        <v>53658</v>
      </c>
      <c r="AE85" s="55" t="e">
        <f t="shared" si="12"/>
        <v>#DIV/0!</v>
      </c>
      <c r="AF85" s="55" t="e">
        <f t="shared" si="13"/>
        <v>#DIV/0!</v>
      </c>
      <c r="AG85" s="55" t="e">
        <f t="shared" si="14"/>
        <v>#DIV/0!</v>
      </c>
      <c r="AH85" s="55">
        <f t="shared" si="15"/>
        <v>0.55774647887323947</v>
      </c>
    </row>
    <row r="86" spans="1:34" s="27" customFormat="1" ht="12.75" customHeight="1" x14ac:dyDescent="0.2">
      <c r="A86" s="118" t="s">
        <v>287</v>
      </c>
      <c r="B86" s="118" t="s">
        <v>3</v>
      </c>
      <c r="C86" s="118" t="s">
        <v>245</v>
      </c>
      <c r="D86" s="118" t="s">
        <v>294</v>
      </c>
      <c r="E86" s="118" t="s">
        <v>589</v>
      </c>
      <c r="F86" s="119" t="s">
        <v>25</v>
      </c>
      <c r="G86" s="120"/>
      <c r="H86" s="120"/>
      <c r="I86" s="120"/>
      <c r="J86" s="30">
        <v>1</v>
      </c>
      <c r="K86" s="120"/>
      <c r="L86" s="120"/>
      <c r="M86" s="120"/>
      <c r="N86" s="30">
        <v>180</v>
      </c>
      <c r="O86" s="120"/>
      <c r="P86" s="120"/>
      <c r="Q86" s="120"/>
      <c r="R86" s="30">
        <v>167</v>
      </c>
      <c r="S86" s="67" t="e">
        <f t="shared" si="8"/>
        <v>#DIV/0!</v>
      </c>
      <c r="T86" s="63" t="e">
        <f t="shared" si="9"/>
        <v>#DIV/0!</v>
      </c>
      <c r="U86" s="63" t="e">
        <f t="shared" si="10"/>
        <v>#DIV/0!</v>
      </c>
      <c r="V86" s="65">
        <f t="shared" si="11"/>
        <v>0.92777777777777781</v>
      </c>
      <c r="W86" s="120"/>
      <c r="X86" s="120"/>
      <c r="Y86" s="120"/>
      <c r="Z86" s="30">
        <v>3042</v>
      </c>
      <c r="AA86" s="120"/>
      <c r="AB86" s="120"/>
      <c r="AC86" s="120"/>
      <c r="AD86" s="30">
        <v>2927</v>
      </c>
      <c r="AE86" s="55" t="e">
        <f t="shared" si="12"/>
        <v>#DIV/0!</v>
      </c>
      <c r="AF86" s="55" t="e">
        <f t="shared" si="13"/>
        <v>#DIV/0!</v>
      </c>
      <c r="AG86" s="55" t="e">
        <f t="shared" si="14"/>
        <v>#DIV/0!</v>
      </c>
      <c r="AH86" s="55">
        <f t="shared" si="15"/>
        <v>0.96219592373438523</v>
      </c>
    </row>
    <row r="87" spans="1:34" s="27" customFormat="1" ht="12.75" customHeight="1" x14ac:dyDescent="0.2">
      <c r="A87" s="118" t="s">
        <v>287</v>
      </c>
      <c r="B87" s="118" t="s">
        <v>3</v>
      </c>
      <c r="C87" s="118" t="s">
        <v>245</v>
      </c>
      <c r="D87" s="118" t="s">
        <v>590</v>
      </c>
      <c r="E87" s="118" t="s">
        <v>591</v>
      </c>
      <c r="F87" s="119" t="s">
        <v>592</v>
      </c>
      <c r="G87" s="120"/>
      <c r="H87" s="120"/>
      <c r="I87" s="120"/>
      <c r="J87" s="30">
        <v>1</v>
      </c>
      <c r="K87" s="120"/>
      <c r="L87" s="120"/>
      <c r="M87" s="120"/>
      <c r="N87" s="30">
        <v>0</v>
      </c>
      <c r="O87" s="120"/>
      <c r="P87" s="120"/>
      <c r="Q87" s="120"/>
      <c r="R87" s="30">
        <v>0</v>
      </c>
      <c r="S87" s="67" t="e">
        <f t="shared" si="8"/>
        <v>#DIV/0!</v>
      </c>
      <c r="T87" s="63" t="e">
        <f t="shared" si="9"/>
        <v>#DIV/0!</v>
      </c>
      <c r="U87" s="63" t="e">
        <f t="shared" si="10"/>
        <v>#DIV/0!</v>
      </c>
      <c r="V87" s="65" t="e">
        <f t="shared" si="11"/>
        <v>#DIV/0!</v>
      </c>
      <c r="W87" s="120"/>
      <c r="X87" s="120"/>
      <c r="Y87" s="120"/>
      <c r="Z87" s="30">
        <v>18000</v>
      </c>
      <c r="AA87" s="120"/>
      <c r="AB87" s="120"/>
      <c r="AC87" s="120"/>
      <c r="AD87" s="30">
        <v>945</v>
      </c>
      <c r="AE87" s="55" t="e">
        <f t="shared" si="12"/>
        <v>#DIV/0!</v>
      </c>
      <c r="AF87" s="55" t="e">
        <f t="shared" si="13"/>
        <v>#DIV/0!</v>
      </c>
      <c r="AG87" s="55" t="e">
        <f t="shared" si="14"/>
        <v>#DIV/0!</v>
      </c>
      <c r="AH87" s="55">
        <f t="shared" si="15"/>
        <v>5.2499999999999998E-2</v>
      </c>
    </row>
    <row r="88" spans="1:34" s="27" customFormat="1" ht="12.75" customHeight="1" x14ac:dyDescent="0.2">
      <c r="A88" s="118" t="s">
        <v>287</v>
      </c>
      <c r="B88" s="118" t="s">
        <v>3</v>
      </c>
      <c r="C88" s="118" t="s">
        <v>245</v>
      </c>
      <c r="D88" s="118" t="s">
        <v>266</v>
      </c>
      <c r="E88" s="118" t="s">
        <v>15</v>
      </c>
      <c r="F88" s="119" t="s">
        <v>255</v>
      </c>
      <c r="G88" s="30">
        <v>19</v>
      </c>
      <c r="H88" s="120"/>
      <c r="I88" s="120"/>
      <c r="J88" s="120"/>
      <c r="K88" s="30">
        <v>0</v>
      </c>
      <c r="L88" s="120"/>
      <c r="M88" s="120"/>
      <c r="N88" s="120"/>
      <c r="O88" s="30">
        <v>0</v>
      </c>
      <c r="P88" s="120"/>
      <c r="Q88" s="120"/>
      <c r="R88" s="120"/>
      <c r="S88" s="67" t="e">
        <f t="shared" si="8"/>
        <v>#DIV/0!</v>
      </c>
      <c r="T88" s="63" t="e">
        <f t="shared" si="9"/>
        <v>#DIV/0!</v>
      </c>
      <c r="U88" s="63" t="e">
        <f t="shared" si="10"/>
        <v>#DIV/0!</v>
      </c>
      <c r="V88" s="65" t="e">
        <f t="shared" si="11"/>
        <v>#DIV/0!</v>
      </c>
      <c r="W88" s="30">
        <v>181175</v>
      </c>
      <c r="X88" s="120"/>
      <c r="Y88" s="120"/>
      <c r="Z88" s="120"/>
      <c r="AA88" s="30">
        <v>179275</v>
      </c>
      <c r="AB88" s="120"/>
      <c r="AC88" s="120"/>
      <c r="AD88" s="120"/>
      <c r="AE88" s="55">
        <f t="shared" si="12"/>
        <v>0.98951290189043739</v>
      </c>
      <c r="AF88" s="55" t="e">
        <f t="shared" si="13"/>
        <v>#DIV/0!</v>
      </c>
      <c r="AG88" s="55" t="e">
        <f t="shared" si="14"/>
        <v>#DIV/0!</v>
      </c>
      <c r="AH88" s="55" t="e">
        <f t="shared" si="15"/>
        <v>#DIV/0!</v>
      </c>
    </row>
    <row r="89" spans="1:34" s="27" customFormat="1" ht="12.75" customHeight="1" x14ac:dyDescent="0.2">
      <c r="A89" s="118" t="s">
        <v>287</v>
      </c>
      <c r="B89" s="118" t="s">
        <v>3</v>
      </c>
      <c r="C89" s="118" t="s">
        <v>245</v>
      </c>
      <c r="D89" s="118" t="s">
        <v>376</v>
      </c>
      <c r="E89" s="118" t="s">
        <v>93</v>
      </c>
      <c r="F89" s="119" t="s">
        <v>261</v>
      </c>
      <c r="G89" s="30">
        <v>68</v>
      </c>
      <c r="H89" s="120"/>
      <c r="I89" s="120"/>
      <c r="J89" s="120"/>
      <c r="K89" s="30">
        <v>9792</v>
      </c>
      <c r="L89" s="120"/>
      <c r="M89" s="120"/>
      <c r="N89" s="120"/>
      <c r="O89" s="30">
        <v>6577</v>
      </c>
      <c r="P89" s="120"/>
      <c r="Q89" s="120"/>
      <c r="R89" s="120"/>
      <c r="S89" s="67">
        <f t="shared" si="8"/>
        <v>0.67167075163398693</v>
      </c>
      <c r="T89" s="63" t="e">
        <f t="shared" si="9"/>
        <v>#DIV/0!</v>
      </c>
      <c r="U89" s="63" t="e">
        <f t="shared" si="10"/>
        <v>#DIV/0!</v>
      </c>
      <c r="V89" s="65" t="e">
        <f t="shared" si="11"/>
        <v>#DIV/0!</v>
      </c>
      <c r="W89" s="30">
        <v>144000</v>
      </c>
      <c r="X89" s="120"/>
      <c r="Y89" s="120"/>
      <c r="Z89" s="120"/>
      <c r="AA89" s="30">
        <v>0</v>
      </c>
      <c r="AB89" s="120"/>
      <c r="AC89" s="120"/>
      <c r="AD89" s="120"/>
      <c r="AE89" s="55">
        <f t="shared" si="12"/>
        <v>0</v>
      </c>
      <c r="AF89" s="55" t="e">
        <f t="shared" si="13"/>
        <v>#DIV/0!</v>
      </c>
      <c r="AG89" s="55" t="e">
        <f t="shared" si="14"/>
        <v>#DIV/0!</v>
      </c>
      <c r="AH89" s="55" t="e">
        <f t="shared" si="15"/>
        <v>#DIV/0!</v>
      </c>
    </row>
    <row r="90" spans="1:34" s="27" customFormat="1" ht="12.75" customHeight="1" x14ac:dyDescent="0.2">
      <c r="A90" s="118" t="s">
        <v>287</v>
      </c>
      <c r="B90" s="118" t="s">
        <v>3</v>
      </c>
      <c r="C90" s="118" t="s">
        <v>245</v>
      </c>
      <c r="D90" s="118" t="s">
        <v>415</v>
      </c>
      <c r="E90" s="118" t="s">
        <v>131</v>
      </c>
      <c r="F90" s="119" t="s">
        <v>257</v>
      </c>
      <c r="G90" s="120"/>
      <c r="H90" s="30">
        <v>4</v>
      </c>
      <c r="I90" s="120"/>
      <c r="J90" s="120"/>
      <c r="K90" s="120"/>
      <c r="L90" s="30">
        <v>0</v>
      </c>
      <c r="M90" s="120"/>
      <c r="N90" s="120"/>
      <c r="O90" s="120"/>
      <c r="P90" s="30">
        <v>0</v>
      </c>
      <c r="Q90" s="120"/>
      <c r="R90" s="120"/>
      <c r="S90" s="67" t="e">
        <f t="shared" si="8"/>
        <v>#DIV/0!</v>
      </c>
      <c r="T90" s="63" t="e">
        <f t="shared" si="9"/>
        <v>#DIV/0!</v>
      </c>
      <c r="U90" s="63" t="e">
        <f t="shared" si="10"/>
        <v>#DIV/0!</v>
      </c>
      <c r="V90" s="65" t="e">
        <f t="shared" si="11"/>
        <v>#DIV/0!</v>
      </c>
      <c r="W90" s="120"/>
      <c r="X90" s="30">
        <v>30976</v>
      </c>
      <c r="Y90" s="120"/>
      <c r="Z90" s="120"/>
      <c r="AA90" s="120"/>
      <c r="AB90" s="30">
        <v>30576</v>
      </c>
      <c r="AC90" s="120"/>
      <c r="AD90" s="120"/>
      <c r="AE90" s="55" t="e">
        <f t="shared" si="12"/>
        <v>#DIV/0!</v>
      </c>
      <c r="AF90" s="55">
        <f t="shared" si="13"/>
        <v>0.98708677685950408</v>
      </c>
      <c r="AG90" s="55" t="e">
        <f t="shared" si="14"/>
        <v>#DIV/0!</v>
      </c>
      <c r="AH90" s="55" t="e">
        <f t="shared" si="15"/>
        <v>#DIV/0!</v>
      </c>
    </row>
    <row r="91" spans="1:34" s="27" customFormat="1" ht="12.75" customHeight="1" x14ac:dyDescent="0.2">
      <c r="A91" s="118" t="s">
        <v>287</v>
      </c>
      <c r="B91" s="118" t="s">
        <v>3</v>
      </c>
      <c r="C91" s="118" t="s">
        <v>245</v>
      </c>
      <c r="D91" s="118" t="s">
        <v>408</v>
      </c>
      <c r="E91" s="118" t="s">
        <v>124</v>
      </c>
      <c r="F91" s="119" t="s">
        <v>256</v>
      </c>
      <c r="G91" s="120"/>
      <c r="H91" s="120"/>
      <c r="I91" s="120"/>
      <c r="J91" s="30">
        <v>1</v>
      </c>
      <c r="K91" s="120"/>
      <c r="L91" s="120"/>
      <c r="M91" s="120"/>
      <c r="N91" s="30">
        <v>120</v>
      </c>
      <c r="O91" s="120"/>
      <c r="P91" s="120"/>
      <c r="Q91" s="120"/>
      <c r="R91" s="30">
        <v>117</v>
      </c>
      <c r="S91" s="67" t="e">
        <f t="shared" si="8"/>
        <v>#DIV/0!</v>
      </c>
      <c r="T91" s="63" t="e">
        <f t="shared" si="9"/>
        <v>#DIV/0!</v>
      </c>
      <c r="U91" s="63" t="e">
        <f t="shared" si="10"/>
        <v>#DIV/0!</v>
      </c>
      <c r="V91" s="65">
        <f t="shared" si="11"/>
        <v>0.97499999999999998</v>
      </c>
      <c r="W91" s="120"/>
      <c r="X91" s="120"/>
      <c r="Y91" s="120"/>
      <c r="Z91" s="30">
        <v>1670</v>
      </c>
      <c r="AA91" s="120"/>
      <c r="AB91" s="120"/>
      <c r="AC91" s="120"/>
      <c r="AD91" s="30">
        <v>183</v>
      </c>
      <c r="AE91" s="55" t="e">
        <f t="shared" si="12"/>
        <v>#DIV/0!</v>
      </c>
      <c r="AF91" s="55" t="e">
        <f t="shared" si="13"/>
        <v>#DIV/0!</v>
      </c>
      <c r="AG91" s="55" t="e">
        <f t="shared" si="14"/>
        <v>#DIV/0!</v>
      </c>
      <c r="AH91" s="55">
        <f t="shared" si="15"/>
        <v>0.10958083832335329</v>
      </c>
    </row>
    <row r="92" spans="1:34" s="27" customFormat="1" ht="12.75" customHeight="1" x14ac:dyDescent="0.2">
      <c r="A92" s="118" t="s">
        <v>287</v>
      </c>
      <c r="B92" s="118" t="s">
        <v>3</v>
      </c>
      <c r="C92" s="118" t="s">
        <v>245</v>
      </c>
      <c r="D92" s="118" t="s">
        <v>608</v>
      </c>
      <c r="E92" s="118" t="s">
        <v>607</v>
      </c>
      <c r="F92" s="119" t="s">
        <v>25</v>
      </c>
      <c r="G92" s="120"/>
      <c r="H92" s="120"/>
      <c r="I92" s="120"/>
      <c r="J92" s="30">
        <v>21</v>
      </c>
      <c r="K92" s="120"/>
      <c r="L92" s="120"/>
      <c r="M92" s="120"/>
      <c r="N92" s="30">
        <v>3906</v>
      </c>
      <c r="O92" s="120"/>
      <c r="P92" s="120"/>
      <c r="Q92" s="120"/>
      <c r="R92" s="30">
        <v>2848</v>
      </c>
      <c r="S92" s="67" t="e">
        <f t="shared" si="8"/>
        <v>#DIV/0!</v>
      </c>
      <c r="T92" s="63" t="e">
        <f t="shared" si="9"/>
        <v>#DIV/0!</v>
      </c>
      <c r="U92" s="63" t="e">
        <f t="shared" si="10"/>
        <v>#DIV/0!</v>
      </c>
      <c r="V92" s="65">
        <f t="shared" si="11"/>
        <v>0.7291346646185356</v>
      </c>
      <c r="W92" s="120"/>
      <c r="X92" s="120"/>
      <c r="Y92" s="120"/>
      <c r="Z92" s="123">
        <v>189472.5</v>
      </c>
      <c r="AA92" s="120"/>
      <c r="AB92" s="120"/>
      <c r="AC92" s="120"/>
      <c r="AD92" s="30">
        <v>0</v>
      </c>
      <c r="AE92" s="55" t="e">
        <f t="shared" si="12"/>
        <v>#DIV/0!</v>
      </c>
      <c r="AF92" s="55" t="e">
        <f t="shared" si="13"/>
        <v>#DIV/0!</v>
      </c>
      <c r="AG92" s="55" t="e">
        <f t="shared" si="14"/>
        <v>#DIV/0!</v>
      </c>
      <c r="AH92" s="55">
        <f t="shared" si="15"/>
        <v>0</v>
      </c>
    </row>
    <row r="93" spans="1:34" s="27" customFormat="1" ht="12.75" customHeight="1" x14ac:dyDescent="0.2">
      <c r="A93" s="118" t="s">
        <v>290</v>
      </c>
      <c r="B93" s="118" t="s">
        <v>6</v>
      </c>
      <c r="C93" s="118" t="s">
        <v>245</v>
      </c>
      <c r="D93" s="118" t="s">
        <v>286</v>
      </c>
      <c r="E93" s="118" t="s">
        <v>2</v>
      </c>
      <c r="F93" s="119" t="s">
        <v>254</v>
      </c>
      <c r="G93" s="30">
        <v>714</v>
      </c>
      <c r="H93" s="30">
        <v>234</v>
      </c>
      <c r="I93" s="30">
        <v>600</v>
      </c>
      <c r="J93" s="30">
        <v>840</v>
      </c>
      <c r="K93" s="30">
        <v>95800</v>
      </c>
      <c r="L93" s="30">
        <v>33544</v>
      </c>
      <c r="M93" s="30">
        <v>88636</v>
      </c>
      <c r="N93" s="30">
        <v>129152</v>
      </c>
      <c r="O93" s="30">
        <v>82381</v>
      </c>
      <c r="P93" s="30">
        <v>27342</v>
      </c>
      <c r="Q93" s="30">
        <v>71524</v>
      </c>
      <c r="R93" s="30">
        <v>114742</v>
      </c>
      <c r="S93" s="67">
        <f t="shared" si="8"/>
        <v>0.85992693110647178</v>
      </c>
      <c r="T93" s="63">
        <f t="shared" si="9"/>
        <v>0.81510851419031716</v>
      </c>
      <c r="U93" s="63">
        <f t="shared" si="10"/>
        <v>0.80694074642357505</v>
      </c>
      <c r="V93" s="65">
        <f t="shared" si="11"/>
        <v>0.88842604063429143</v>
      </c>
      <c r="W93" s="30">
        <v>2082939</v>
      </c>
      <c r="X93" s="30">
        <v>807881</v>
      </c>
      <c r="Y93" s="30">
        <v>2332668</v>
      </c>
      <c r="Z93" s="30">
        <v>3456516</v>
      </c>
      <c r="AA93" s="30">
        <v>39797</v>
      </c>
      <c r="AB93" s="30">
        <v>9998</v>
      </c>
      <c r="AC93" s="30">
        <v>0</v>
      </c>
      <c r="AD93" s="30">
        <v>10687</v>
      </c>
      <c r="AE93" s="55">
        <f t="shared" si="12"/>
        <v>1.9106176417072223E-2</v>
      </c>
      <c r="AF93" s="55">
        <f t="shared" si="13"/>
        <v>1.2375585018090536E-2</v>
      </c>
      <c r="AG93" s="55">
        <f t="shared" si="14"/>
        <v>0</v>
      </c>
      <c r="AH93" s="55">
        <f t="shared" si="15"/>
        <v>3.0918416116112292E-3</v>
      </c>
    </row>
    <row r="94" spans="1:34" s="27" customFormat="1" ht="12.75" customHeight="1" x14ac:dyDescent="0.2">
      <c r="A94" s="118" t="s">
        <v>290</v>
      </c>
      <c r="B94" s="118" t="s">
        <v>6</v>
      </c>
      <c r="C94" s="118" t="s">
        <v>245</v>
      </c>
      <c r="D94" s="118" t="s">
        <v>323</v>
      </c>
      <c r="E94" s="118" t="s">
        <v>41</v>
      </c>
      <c r="F94" s="119" t="s">
        <v>254</v>
      </c>
      <c r="G94" s="30">
        <v>281</v>
      </c>
      <c r="H94" s="30">
        <v>85</v>
      </c>
      <c r="I94" s="30">
        <v>229</v>
      </c>
      <c r="J94" s="30">
        <v>385</v>
      </c>
      <c r="K94" s="30">
        <v>41509</v>
      </c>
      <c r="L94" s="30">
        <v>14612</v>
      </c>
      <c r="M94" s="30">
        <v>41998</v>
      </c>
      <c r="N94" s="30">
        <v>61700</v>
      </c>
      <c r="O94" s="30">
        <v>38619</v>
      </c>
      <c r="P94" s="30">
        <v>11141</v>
      </c>
      <c r="Q94" s="30">
        <v>31632</v>
      </c>
      <c r="R94" s="30">
        <v>52814</v>
      </c>
      <c r="S94" s="67">
        <f t="shared" si="8"/>
        <v>0.9303765448456961</v>
      </c>
      <c r="T94" s="63">
        <f t="shared" si="9"/>
        <v>0.76245551601423489</v>
      </c>
      <c r="U94" s="63">
        <f t="shared" si="10"/>
        <v>0.75317872279632359</v>
      </c>
      <c r="V94" s="65">
        <f t="shared" si="11"/>
        <v>0.85598055105348458</v>
      </c>
      <c r="W94" s="30">
        <v>58985</v>
      </c>
      <c r="X94" s="30">
        <v>0</v>
      </c>
      <c r="Y94" s="30">
        <v>0</v>
      </c>
      <c r="Z94" s="30">
        <v>298096</v>
      </c>
      <c r="AA94" s="30">
        <v>6456</v>
      </c>
      <c r="AB94" s="30">
        <v>0</v>
      </c>
      <c r="AC94" s="30">
        <v>0</v>
      </c>
      <c r="AD94" s="30">
        <v>196</v>
      </c>
      <c r="AE94" s="55">
        <f t="shared" si="12"/>
        <v>0.10945155548020684</v>
      </c>
      <c r="AF94" s="55" t="e">
        <f t="shared" si="13"/>
        <v>#DIV/0!</v>
      </c>
      <c r="AG94" s="55" t="e">
        <f t="shared" si="14"/>
        <v>#DIV/0!</v>
      </c>
      <c r="AH94" s="55">
        <f t="shared" si="15"/>
        <v>6.5750630669314579E-4</v>
      </c>
    </row>
    <row r="95" spans="1:34" s="27" customFormat="1" ht="12.75" customHeight="1" x14ac:dyDescent="0.2">
      <c r="A95" s="118" t="s">
        <v>290</v>
      </c>
      <c r="B95" s="118" t="s">
        <v>6</v>
      </c>
      <c r="C95" s="118" t="s">
        <v>245</v>
      </c>
      <c r="D95" s="118" t="s">
        <v>380</v>
      </c>
      <c r="E95" s="118" t="s">
        <v>97</v>
      </c>
      <c r="F95" s="119" t="s">
        <v>18</v>
      </c>
      <c r="G95" s="30">
        <v>218</v>
      </c>
      <c r="H95" s="30">
        <v>43</v>
      </c>
      <c r="I95" s="120"/>
      <c r="J95" s="30">
        <v>83</v>
      </c>
      <c r="K95" s="30">
        <v>30872</v>
      </c>
      <c r="L95" s="30">
        <v>7910</v>
      </c>
      <c r="M95" s="120"/>
      <c r="N95" s="30">
        <v>15360</v>
      </c>
      <c r="O95" s="30">
        <v>23048</v>
      </c>
      <c r="P95" s="30">
        <v>6069</v>
      </c>
      <c r="Q95" s="120"/>
      <c r="R95" s="30">
        <v>8647</v>
      </c>
      <c r="S95" s="67">
        <f t="shared" si="8"/>
        <v>0.74656646799689041</v>
      </c>
      <c r="T95" s="63">
        <f t="shared" si="9"/>
        <v>0.76725663716814163</v>
      </c>
      <c r="U95" s="63" t="e">
        <f t="shared" si="10"/>
        <v>#DIV/0!</v>
      </c>
      <c r="V95" s="65">
        <f t="shared" si="11"/>
        <v>0.5629557291666667</v>
      </c>
      <c r="W95" s="30">
        <v>1246258</v>
      </c>
      <c r="X95" s="30">
        <v>338942</v>
      </c>
      <c r="Y95" s="120"/>
      <c r="Z95" s="30">
        <v>641900</v>
      </c>
      <c r="AA95" s="30">
        <v>830</v>
      </c>
      <c r="AB95" s="30">
        <v>3617</v>
      </c>
      <c r="AC95" s="120"/>
      <c r="AD95" s="30">
        <v>0</v>
      </c>
      <c r="AE95" s="55">
        <f t="shared" si="12"/>
        <v>6.6599371879658945E-4</v>
      </c>
      <c r="AF95" s="55">
        <f t="shared" si="13"/>
        <v>1.0671442311663943E-2</v>
      </c>
      <c r="AG95" s="55" t="e">
        <f t="shared" si="14"/>
        <v>#DIV/0!</v>
      </c>
      <c r="AH95" s="55">
        <f t="shared" si="15"/>
        <v>0</v>
      </c>
    </row>
    <row r="96" spans="1:34" s="27" customFormat="1" ht="12.75" customHeight="1" x14ac:dyDescent="0.2">
      <c r="A96" s="118" t="s">
        <v>290</v>
      </c>
      <c r="B96" s="118" t="s">
        <v>6</v>
      </c>
      <c r="C96" s="118" t="s">
        <v>245</v>
      </c>
      <c r="D96" s="118" t="s">
        <v>327</v>
      </c>
      <c r="E96" s="118" t="s">
        <v>45</v>
      </c>
      <c r="F96" s="119" t="s">
        <v>254</v>
      </c>
      <c r="G96" s="30">
        <v>104</v>
      </c>
      <c r="H96" s="30">
        <v>28</v>
      </c>
      <c r="I96" s="30">
        <v>21</v>
      </c>
      <c r="J96" s="30">
        <v>54</v>
      </c>
      <c r="K96" s="30">
        <v>15496</v>
      </c>
      <c r="L96" s="30">
        <v>4245</v>
      </c>
      <c r="M96" s="30">
        <v>3822</v>
      </c>
      <c r="N96" s="30">
        <v>9611</v>
      </c>
      <c r="O96" s="30">
        <v>13512</v>
      </c>
      <c r="P96" s="30">
        <v>3296</v>
      </c>
      <c r="Q96" s="30">
        <v>2502</v>
      </c>
      <c r="R96" s="30">
        <v>6675</v>
      </c>
      <c r="S96" s="67">
        <f t="shared" si="8"/>
        <v>0.87196695921528133</v>
      </c>
      <c r="T96" s="63">
        <f t="shared" si="9"/>
        <v>0.77644287396937572</v>
      </c>
      <c r="U96" s="63">
        <f t="shared" si="10"/>
        <v>0.65463108320251173</v>
      </c>
      <c r="V96" s="65">
        <f t="shared" si="11"/>
        <v>0.69451669961502449</v>
      </c>
      <c r="W96" s="30">
        <v>0</v>
      </c>
      <c r="X96" s="30">
        <v>0</v>
      </c>
      <c r="Y96" s="30">
        <v>0</v>
      </c>
      <c r="Z96" s="30">
        <v>0</v>
      </c>
      <c r="AA96" s="30">
        <v>0</v>
      </c>
      <c r="AB96" s="30">
        <v>0</v>
      </c>
      <c r="AC96" s="30">
        <v>0</v>
      </c>
      <c r="AD96" s="30">
        <v>0</v>
      </c>
      <c r="AE96" s="55" t="e">
        <f t="shared" si="12"/>
        <v>#DIV/0!</v>
      </c>
      <c r="AF96" s="55" t="e">
        <f t="shared" si="13"/>
        <v>#DIV/0!</v>
      </c>
      <c r="AG96" s="55" t="e">
        <f t="shared" si="14"/>
        <v>#DIV/0!</v>
      </c>
      <c r="AH96" s="55" t="e">
        <f t="shared" si="15"/>
        <v>#DIV/0!</v>
      </c>
    </row>
    <row r="97" spans="1:34" s="27" customFormat="1" ht="12.75" customHeight="1" x14ac:dyDescent="0.2">
      <c r="A97" s="118" t="s">
        <v>290</v>
      </c>
      <c r="B97" s="118" t="s">
        <v>6</v>
      </c>
      <c r="C97" s="118" t="s">
        <v>245</v>
      </c>
      <c r="D97" s="118" t="s">
        <v>344</v>
      </c>
      <c r="E97" s="118" t="s">
        <v>62</v>
      </c>
      <c r="F97" s="119" t="s">
        <v>254</v>
      </c>
      <c r="G97" s="30">
        <v>98</v>
      </c>
      <c r="H97" s="30">
        <v>40</v>
      </c>
      <c r="I97" s="120"/>
      <c r="J97" s="120"/>
      <c r="K97" s="30">
        <v>15940</v>
      </c>
      <c r="L97" s="30">
        <v>6352</v>
      </c>
      <c r="M97" s="120"/>
      <c r="N97" s="120"/>
      <c r="O97" s="30">
        <v>14268</v>
      </c>
      <c r="P97" s="30">
        <v>6023</v>
      </c>
      <c r="Q97" s="120"/>
      <c r="R97" s="120"/>
      <c r="S97" s="67">
        <f t="shared" si="8"/>
        <v>0.89510664993726474</v>
      </c>
      <c r="T97" s="63">
        <f t="shared" si="9"/>
        <v>0.94820528967254403</v>
      </c>
      <c r="U97" s="63" t="e">
        <f t="shared" si="10"/>
        <v>#DIV/0!</v>
      </c>
      <c r="V97" s="65" t="e">
        <f t="shared" si="11"/>
        <v>#DIV/0!</v>
      </c>
      <c r="W97" s="30">
        <v>0</v>
      </c>
      <c r="X97" s="30">
        <v>0</v>
      </c>
      <c r="Y97" s="120"/>
      <c r="Z97" s="120"/>
      <c r="AA97" s="30">
        <v>0</v>
      </c>
      <c r="AB97" s="30">
        <v>0</v>
      </c>
      <c r="AC97" s="120"/>
      <c r="AD97" s="120"/>
      <c r="AE97" s="55" t="e">
        <f t="shared" si="12"/>
        <v>#DIV/0!</v>
      </c>
      <c r="AF97" s="55" t="e">
        <f t="shared" si="13"/>
        <v>#DIV/0!</v>
      </c>
      <c r="AG97" s="55" t="e">
        <f t="shared" si="14"/>
        <v>#DIV/0!</v>
      </c>
      <c r="AH97" s="55" t="e">
        <f t="shared" si="15"/>
        <v>#DIV/0!</v>
      </c>
    </row>
    <row r="98" spans="1:34" s="27" customFormat="1" ht="12.75" customHeight="1" x14ac:dyDescent="0.2">
      <c r="A98" s="118" t="s">
        <v>290</v>
      </c>
      <c r="B98" s="118" t="s">
        <v>6</v>
      </c>
      <c r="C98" s="118" t="s">
        <v>245</v>
      </c>
      <c r="D98" s="118" t="s">
        <v>593</v>
      </c>
      <c r="E98" s="118" t="s">
        <v>594</v>
      </c>
      <c r="F98" s="119" t="s">
        <v>595</v>
      </c>
      <c r="G98" s="120"/>
      <c r="H98" s="120"/>
      <c r="I98" s="120"/>
      <c r="J98" s="30">
        <v>1</v>
      </c>
      <c r="K98" s="120"/>
      <c r="L98" s="120"/>
      <c r="M98" s="120"/>
      <c r="N98" s="30">
        <v>150</v>
      </c>
      <c r="O98" s="120"/>
      <c r="P98" s="120"/>
      <c r="Q98" s="120"/>
      <c r="R98" s="30">
        <v>117</v>
      </c>
      <c r="S98" s="67" t="e">
        <f t="shared" si="8"/>
        <v>#DIV/0!</v>
      </c>
      <c r="T98" s="63" t="e">
        <f t="shared" si="9"/>
        <v>#DIV/0!</v>
      </c>
      <c r="U98" s="63" t="e">
        <f t="shared" si="10"/>
        <v>#DIV/0!</v>
      </c>
      <c r="V98" s="65">
        <f t="shared" si="11"/>
        <v>0.78</v>
      </c>
      <c r="W98" s="120"/>
      <c r="X98" s="120"/>
      <c r="Y98" s="120"/>
      <c r="Z98" s="30">
        <v>3602</v>
      </c>
      <c r="AA98" s="120"/>
      <c r="AB98" s="120"/>
      <c r="AC98" s="120"/>
      <c r="AD98" s="30">
        <v>0</v>
      </c>
      <c r="AE98" s="55" t="e">
        <f t="shared" si="12"/>
        <v>#DIV/0!</v>
      </c>
      <c r="AF98" s="55" t="e">
        <f t="shared" si="13"/>
        <v>#DIV/0!</v>
      </c>
      <c r="AG98" s="55" t="e">
        <f t="shared" si="14"/>
        <v>#DIV/0!</v>
      </c>
      <c r="AH98" s="55">
        <f t="shared" si="15"/>
        <v>0</v>
      </c>
    </row>
    <row r="99" spans="1:34" s="27" customFormat="1" ht="12.75" customHeight="1" x14ac:dyDescent="0.2">
      <c r="A99" s="118" t="s">
        <v>290</v>
      </c>
      <c r="B99" s="118" t="s">
        <v>6</v>
      </c>
      <c r="C99" s="118" t="s">
        <v>245</v>
      </c>
      <c r="D99" s="118" t="s">
        <v>301</v>
      </c>
      <c r="E99" s="118" t="s">
        <v>18</v>
      </c>
      <c r="F99" s="119" t="s">
        <v>18</v>
      </c>
      <c r="G99" s="30">
        <v>1078</v>
      </c>
      <c r="H99" s="30">
        <v>303</v>
      </c>
      <c r="I99" s="30">
        <v>439</v>
      </c>
      <c r="J99" s="30">
        <v>1039</v>
      </c>
      <c r="K99" s="30">
        <v>157318</v>
      </c>
      <c r="L99" s="30">
        <v>44360</v>
      </c>
      <c r="M99" s="30">
        <v>72716</v>
      </c>
      <c r="N99" s="30">
        <v>161690</v>
      </c>
      <c r="O99" s="30">
        <v>118211</v>
      </c>
      <c r="P99" s="30">
        <v>33838</v>
      </c>
      <c r="Q99" s="30">
        <v>51522</v>
      </c>
      <c r="R99" s="30">
        <v>138738</v>
      </c>
      <c r="S99" s="67">
        <f t="shared" si="8"/>
        <v>0.75141433275276825</v>
      </c>
      <c r="T99" s="63">
        <f t="shared" si="9"/>
        <v>0.76280432822362487</v>
      </c>
      <c r="U99" s="63">
        <f t="shared" si="10"/>
        <v>0.70853732328510921</v>
      </c>
      <c r="V99" s="65">
        <f t="shared" si="11"/>
        <v>0.85804935370152757</v>
      </c>
      <c r="W99" s="30">
        <v>9029673</v>
      </c>
      <c r="X99" s="30">
        <v>2359755</v>
      </c>
      <c r="Y99" s="30">
        <v>3877772</v>
      </c>
      <c r="Z99" s="30">
        <v>8951254</v>
      </c>
      <c r="AA99" s="30">
        <v>83865</v>
      </c>
      <c r="AB99" s="30">
        <v>35412</v>
      </c>
      <c r="AC99" s="30">
        <v>173725</v>
      </c>
      <c r="AD99" s="30">
        <v>140187</v>
      </c>
      <c r="AE99" s="55">
        <f t="shared" si="12"/>
        <v>9.287711747701162E-3</v>
      </c>
      <c r="AF99" s="55">
        <f t="shared" si="13"/>
        <v>1.5006642638748515E-2</v>
      </c>
      <c r="AG99" s="55">
        <f t="shared" si="14"/>
        <v>4.48002100175049E-2</v>
      </c>
      <c r="AH99" s="55">
        <f t="shared" si="15"/>
        <v>1.5661157643387172E-2</v>
      </c>
    </row>
    <row r="100" spans="1:34" s="27" customFormat="1" ht="12.75" customHeight="1" x14ac:dyDescent="0.2">
      <c r="A100" s="118" t="s">
        <v>290</v>
      </c>
      <c r="B100" s="118" t="s">
        <v>6</v>
      </c>
      <c r="C100" s="118" t="s">
        <v>245</v>
      </c>
      <c r="D100" s="118" t="s">
        <v>391</v>
      </c>
      <c r="E100" s="118" t="s">
        <v>109</v>
      </c>
      <c r="F100" s="119" t="s">
        <v>264</v>
      </c>
      <c r="G100" s="30">
        <v>33</v>
      </c>
      <c r="H100" s="30">
        <v>15</v>
      </c>
      <c r="I100" s="30">
        <v>6</v>
      </c>
      <c r="J100" s="30">
        <v>32</v>
      </c>
      <c r="K100" s="30">
        <v>6298</v>
      </c>
      <c r="L100" s="30">
        <v>3021</v>
      </c>
      <c r="M100" s="30">
        <v>1194</v>
      </c>
      <c r="N100" s="30">
        <v>6368</v>
      </c>
      <c r="O100" s="30">
        <v>4588</v>
      </c>
      <c r="P100" s="30">
        <v>2655</v>
      </c>
      <c r="Q100" s="30">
        <v>250</v>
      </c>
      <c r="R100" s="30">
        <v>4329</v>
      </c>
      <c r="S100" s="67">
        <f t="shared" si="8"/>
        <v>0.72848523340743088</v>
      </c>
      <c r="T100" s="63">
        <f t="shared" si="9"/>
        <v>0.87884806355511425</v>
      </c>
      <c r="U100" s="63">
        <f t="shared" si="10"/>
        <v>0.20938023450586266</v>
      </c>
      <c r="V100" s="65">
        <f t="shared" si="11"/>
        <v>0.67980527638190957</v>
      </c>
      <c r="W100" s="30">
        <v>240000</v>
      </c>
      <c r="X100" s="30">
        <v>44600</v>
      </c>
      <c r="Y100" s="30">
        <v>9600</v>
      </c>
      <c r="Z100" s="30">
        <v>51260</v>
      </c>
      <c r="AA100" s="30">
        <v>0</v>
      </c>
      <c r="AB100" s="30">
        <v>0</v>
      </c>
      <c r="AC100" s="30">
        <v>0</v>
      </c>
      <c r="AD100" s="30">
        <v>0</v>
      </c>
      <c r="AE100" s="55">
        <f t="shared" si="12"/>
        <v>0</v>
      </c>
      <c r="AF100" s="55">
        <f t="shared" si="13"/>
        <v>0</v>
      </c>
      <c r="AG100" s="55">
        <f t="shared" si="14"/>
        <v>0</v>
      </c>
      <c r="AH100" s="55">
        <f t="shared" si="15"/>
        <v>0</v>
      </c>
    </row>
    <row r="101" spans="1:34" s="27" customFormat="1" ht="12.75" customHeight="1" x14ac:dyDescent="0.2">
      <c r="A101" s="118" t="s">
        <v>290</v>
      </c>
      <c r="B101" s="118" t="s">
        <v>6</v>
      </c>
      <c r="C101" s="118" t="s">
        <v>245</v>
      </c>
      <c r="D101" s="118" t="s">
        <v>295</v>
      </c>
      <c r="E101" s="118" t="s">
        <v>11</v>
      </c>
      <c r="F101" s="119" t="s">
        <v>264</v>
      </c>
      <c r="G101" s="30">
        <v>15</v>
      </c>
      <c r="H101" s="30">
        <v>7</v>
      </c>
      <c r="I101" s="30">
        <v>3</v>
      </c>
      <c r="J101" s="30">
        <v>12</v>
      </c>
      <c r="K101" s="30">
        <v>2404</v>
      </c>
      <c r="L101" s="30">
        <v>1323</v>
      </c>
      <c r="M101" s="30">
        <v>597</v>
      </c>
      <c r="N101" s="30">
        <v>2388</v>
      </c>
      <c r="O101" s="30">
        <v>1821</v>
      </c>
      <c r="P101" s="30">
        <v>1162</v>
      </c>
      <c r="Q101" s="30">
        <v>179</v>
      </c>
      <c r="R101" s="30">
        <v>1384</v>
      </c>
      <c r="S101" s="67">
        <f t="shared" si="8"/>
        <v>0.75748752079866888</v>
      </c>
      <c r="T101" s="63">
        <f t="shared" si="9"/>
        <v>0.87830687830687826</v>
      </c>
      <c r="U101" s="63">
        <f t="shared" si="10"/>
        <v>0.29983249581239529</v>
      </c>
      <c r="V101" s="65">
        <f t="shared" si="11"/>
        <v>0.5795644891122278</v>
      </c>
      <c r="W101" s="30">
        <v>111800</v>
      </c>
      <c r="X101" s="30">
        <v>5600</v>
      </c>
      <c r="Y101" s="30">
        <v>4800</v>
      </c>
      <c r="Z101" s="30">
        <v>19200</v>
      </c>
      <c r="AA101" s="30">
        <v>0</v>
      </c>
      <c r="AB101" s="30">
        <v>0</v>
      </c>
      <c r="AC101" s="30">
        <v>0</v>
      </c>
      <c r="AD101" s="30">
        <v>0</v>
      </c>
      <c r="AE101" s="55">
        <f t="shared" si="12"/>
        <v>0</v>
      </c>
      <c r="AF101" s="55">
        <f t="shared" si="13"/>
        <v>0</v>
      </c>
      <c r="AG101" s="55">
        <f t="shared" si="14"/>
        <v>0</v>
      </c>
      <c r="AH101" s="55">
        <f t="shared" si="15"/>
        <v>0</v>
      </c>
    </row>
    <row r="102" spans="1:34" s="27" customFormat="1" ht="12.75" customHeight="1" x14ac:dyDescent="0.2">
      <c r="A102" s="118" t="s">
        <v>290</v>
      </c>
      <c r="B102" s="118" t="s">
        <v>6</v>
      </c>
      <c r="C102" s="118" t="s">
        <v>245</v>
      </c>
      <c r="D102" s="118" t="s">
        <v>298</v>
      </c>
      <c r="E102" s="118" t="s">
        <v>14</v>
      </c>
      <c r="F102" s="119" t="s">
        <v>260</v>
      </c>
      <c r="G102" s="30">
        <v>434</v>
      </c>
      <c r="H102" s="30">
        <v>87</v>
      </c>
      <c r="I102" s="30">
        <v>7</v>
      </c>
      <c r="J102" s="30">
        <v>143</v>
      </c>
      <c r="K102" s="30">
        <v>73858</v>
      </c>
      <c r="L102" s="30">
        <v>15104</v>
      </c>
      <c r="M102" s="30">
        <v>1182</v>
      </c>
      <c r="N102" s="30">
        <v>24162</v>
      </c>
      <c r="O102" s="30">
        <v>61292</v>
      </c>
      <c r="P102" s="30">
        <v>13713</v>
      </c>
      <c r="Q102" s="30">
        <v>472</v>
      </c>
      <c r="R102" s="30">
        <v>18189</v>
      </c>
      <c r="S102" s="67">
        <f t="shared" si="8"/>
        <v>0.82986270952368058</v>
      </c>
      <c r="T102" s="63">
        <f t="shared" si="9"/>
        <v>0.90790519067796616</v>
      </c>
      <c r="U102" s="63">
        <f t="shared" si="10"/>
        <v>0.39932318104906939</v>
      </c>
      <c r="V102" s="65">
        <f t="shared" si="11"/>
        <v>0.75279364291035511</v>
      </c>
      <c r="W102" s="30">
        <v>6748817</v>
      </c>
      <c r="X102" s="30">
        <v>1430180</v>
      </c>
      <c r="Y102" s="30">
        <v>133788</v>
      </c>
      <c r="Z102" s="30">
        <v>2642861</v>
      </c>
      <c r="AA102" s="30">
        <v>0</v>
      </c>
      <c r="AB102" s="30">
        <v>0</v>
      </c>
      <c r="AC102" s="30">
        <v>0</v>
      </c>
      <c r="AD102" s="30">
        <v>0</v>
      </c>
      <c r="AE102" s="55">
        <f t="shared" si="12"/>
        <v>0</v>
      </c>
      <c r="AF102" s="55">
        <f t="shared" si="13"/>
        <v>0</v>
      </c>
      <c r="AG102" s="55">
        <f t="shared" si="14"/>
        <v>0</v>
      </c>
      <c r="AH102" s="55">
        <f t="shared" si="15"/>
        <v>0</v>
      </c>
    </row>
    <row r="103" spans="1:34" s="27" customFormat="1" ht="12.75" customHeight="1" x14ac:dyDescent="0.2">
      <c r="A103" s="118" t="s">
        <v>290</v>
      </c>
      <c r="B103" s="118" t="s">
        <v>6</v>
      </c>
      <c r="C103" s="118" t="s">
        <v>245</v>
      </c>
      <c r="D103" s="118" t="s">
        <v>308</v>
      </c>
      <c r="E103" s="118" t="s">
        <v>25</v>
      </c>
      <c r="F103" s="119" t="s">
        <v>25</v>
      </c>
      <c r="G103" s="30">
        <v>23</v>
      </c>
      <c r="H103" s="30">
        <v>45</v>
      </c>
      <c r="I103" s="120"/>
      <c r="J103" s="30">
        <v>55</v>
      </c>
      <c r="K103" s="30">
        <v>3726</v>
      </c>
      <c r="L103" s="30">
        <v>7122</v>
      </c>
      <c r="M103" s="120"/>
      <c r="N103" s="30">
        <v>10340</v>
      </c>
      <c r="O103" s="30">
        <v>2340</v>
      </c>
      <c r="P103" s="30">
        <v>5331</v>
      </c>
      <c r="Q103" s="120"/>
      <c r="R103" s="30">
        <v>8690</v>
      </c>
      <c r="S103" s="67">
        <f t="shared" si="8"/>
        <v>0.6280193236714976</v>
      </c>
      <c r="T103" s="63">
        <f t="shared" si="9"/>
        <v>0.74852569502948607</v>
      </c>
      <c r="U103" s="63" t="e">
        <f t="shared" si="10"/>
        <v>#DIV/0!</v>
      </c>
      <c r="V103" s="65">
        <f t="shared" si="11"/>
        <v>0.84042553191489366</v>
      </c>
      <c r="W103" s="30">
        <v>103500</v>
      </c>
      <c r="X103" s="30">
        <v>202500</v>
      </c>
      <c r="Y103" s="120"/>
      <c r="Z103" s="30">
        <v>0</v>
      </c>
      <c r="AA103" s="30">
        <v>0</v>
      </c>
      <c r="AB103" s="30">
        <v>0</v>
      </c>
      <c r="AC103" s="120"/>
      <c r="AD103" s="30">
        <v>0</v>
      </c>
      <c r="AE103" s="55">
        <f t="shared" si="12"/>
        <v>0</v>
      </c>
      <c r="AF103" s="55">
        <f t="shared" si="13"/>
        <v>0</v>
      </c>
      <c r="AG103" s="55" t="e">
        <f t="shared" si="14"/>
        <v>#DIV/0!</v>
      </c>
      <c r="AH103" s="55" t="e">
        <f t="shared" si="15"/>
        <v>#DIV/0!</v>
      </c>
    </row>
    <row r="104" spans="1:34" s="27" customFormat="1" ht="12.75" customHeight="1" x14ac:dyDescent="0.2">
      <c r="A104" s="118" t="s">
        <v>290</v>
      </c>
      <c r="B104" s="118" t="s">
        <v>6</v>
      </c>
      <c r="C104" s="118" t="s">
        <v>245</v>
      </c>
      <c r="D104" s="118" t="s">
        <v>317</v>
      </c>
      <c r="E104" s="118" t="s">
        <v>35</v>
      </c>
      <c r="F104" s="119" t="s">
        <v>254</v>
      </c>
      <c r="G104" s="30">
        <v>534</v>
      </c>
      <c r="H104" s="30">
        <v>164</v>
      </c>
      <c r="I104" s="30">
        <v>568</v>
      </c>
      <c r="J104" s="30">
        <v>430</v>
      </c>
      <c r="K104" s="30">
        <v>92756</v>
      </c>
      <c r="L104" s="30">
        <v>31882</v>
      </c>
      <c r="M104" s="30">
        <v>88197</v>
      </c>
      <c r="N104" s="30">
        <v>74540</v>
      </c>
      <c r="O104" s="30">
        <v>79275</v>
      </c>
      <c r="P104" s="30">
        <v>24182</v>
      </c>
      <c r="Q104" s="30">
        <v>64638</v>
      </c>
      <c r="R104" s="30">
        <v>60574</v>
      </c>
      <c r="S104" s="67">
        <f t="shared" si="8"/>
        <v>0.85466169304411577</v>
      </c>
      <c r="T104" s="63">
        <f t="shared" si="9"/>
        <v>0.75848441126654542</v>
      </c>
      <c r="U104" s="63">
        <f t="shared" si="10"/>
        <v>0.73288207081873535</v>
      </c>
      <c r="V104" s="65">
        <f t="shared" si="11"/>
        <v>0.81263751006171181</v>
      </c>
      <c r="W104" s="30">
        <v>0</v>
      </c>
      <c r="X104" s="30">
        <v>0</v>
      </c>
      <c r="Y104" s="30">
        <v>0</v>
      </c>
      <c r="Z104" s="30">
        <v>0</v>
      </c>
      <c r="AA104" s="30">
        <v>0</v>
      </c>
      <c r="AB104" s="30">
        <v>0</v>
      </c>
      <c r="AC104" s="30">
        <v>0</v>
      </c>
      <c r="AD104" s="30">
        <v>0</v>
      </c>
      <c r="AE104" s="55" t="e">
        <f t="shared" si="12"/>
        <v>#DIV/0!</v>
      </c>
      <c r="AF104" s="55" t="e">
        <f t="shared" si="13"/>
        <v>#DIV/0!</v>
      </c>
      <c r="AG104" s="55" t="e">
        <f t="shared" si="14"/>
        <v>#DIV/0!</v>
      </c>
      <c r="AH104" s="55" t="e">
        <f t="shared" si="15"/>
        <v>#DIV/0!</v>
      </c>
    </row>
    <row r="105" spans="1:34" s="27" customFormat="1" ht="12.75" customHeight="1" x14ac:dyDescent="0.2">
      <c r="A105" s="118" t="s">
        <v>290</v>
      </c>
      <c r="B105" s="118" t="s">
        <v>6</v>
      </c>
      <c r="C105" s="118" t="s">
        <v>245</v>
      </c>
      <c r="D105" s="118" t="s">
        <v>393</v>
      </c>
      <c r="E105" s="118" t="s">
        <v>41</v>
      </c>
      <c r="F105" s="119" t="s">
        <v>254</v>
      </c>
      <c r="G105" s="120"/>
      <c r="H105" s="120"/>
      <c r="I105" s="30">
        <v>24</v>
      </c>
      <c r="J105" s="120"/>
      <c r="K105" s="120"/>
      <c r="L105" s="120"/>
      <c r="M105" s="30">
        <v>3888</v>
      </c>
      <c r="N105" s="120"/>
      <c r="O105" s="120"/>
      <c r="P105" s="120"/>
      <c r="Q105" s="30">
        <v>2181</v>
      </c>
      <c r="R105" s="120"/>
      <c r="S105" s="67" t="e">
        <f t="shared" si="8"/>
        <v>#DIV/0!</v>
      </c>
      <c r="T105" s="63" t="e">
        <f t="shared" si="9"/>
        <v>#DIV/0!</v>
      </c>
      <c r="U105" s="63">
        <f t="shared" si="10"/>
        <v>0.56095679012345678</v>
      </c>
      <c r="V105" s="65" t="e">
        <f t="shared" si="11"/>
        <v>#DIV/0!</v>
      </c>
      <c r="W105" s="120"/>
      <c r="X105" s="120"/>
      <c r="Y105" s="30">
        <v>0</v>
      </c>
      <c r="Z105" s="120"/>
      <c r="AA105" s="120"/>
      <c r="AB105" s="120"/>
      <c r="AC105" s="30">
        <v>0</v>
      </c>
      <c r="AD105" s="120"/>
      <c r="AE105" s="55" t="e">
        <f t="shared" si="12"/>
        <v>#DIV/0!</v>
      </c>
      <c r="AF105" s="55" t="e">
        <f t="shared" si="13"/>
        <v>#DIV/0!</v>
      </c>
      <c r="AG105" s="55" t="e">
        <f t="shared" si="14"/>
        <v>#DIV/0!</v>
      </c>
      <c r="AH105" s="55" t="e">
        <f t="shared" si="15"/>
        <v>#DIV/0!</v>
      </c>
    </row>
    <row r="106" spans="1:34" s="27" customFormat="1" ht="12.75" customHeight="1" x14ac:dyDescent="0.2">
      <c r="A106" s="118" t="s">
        <v>290</v>
      </c>
      <c r="B106" s="118" t="s">
        <v>6</v>
      </c>
      <c r="C106" s="118" t="s">
        <v>245</v>
      </c>
      <c r="D106" s="118" t="s">
        <v>353</v>
      </c>
      <c r="E106" s="118" t="s">
        <v>72</v>
      </c>
      <c r="F106" s="119" t="s">
        <v>275</v>
      </c>
      <c r="G106" s="30">
        <v>255</v>
      </c>
      <c r="H106" s="30">
        <v>70</v>
      </c>
      <c r="I106" s="30">
        <v>131</v>
      </c>
      <c r="J106" s="30">
        <v>321</v>
      </c>
      <c r="K106" s="30">
        <v>75006</v>
      </c>
      <c r="L106" s="30">
        <v>20580</v>
      </c>
      <c r="M106" s="30">
        <v>38670</v>
      </c>
      <c r="N106" s="30">
        <v>94608</v>
      </c>
      <c r="O106" s="30">
        <v>71086</v>
      </c>
      <c r="P106" s="30">
        <v>18993</v>
      </c>
      <c r="Q106" s="30">
        <v>32205</v>
      </c>
      <c r="R106" s="30">
        <v>89856</v>
      </c>
      <c r="S106" s="67">
        <f t="shared" si="8"/>
        <v>0.94773751433218678</v>
      </c>
      <c r="T106" s="63">
        <f t="shared" si="9"/>
        <v>0.92288629737609329</v>
      </c>
      <c r="U106" s="63">
        <f t="shared" si="10"/>
        <v>0.83281613653995346</v>
      </c>
      <c r="V106" s="65">
        <f t="shared" si="11"/>
        <v>0.94977168949771684</v>
      </c>
      <c r="W106" s="30">
        <v>4582000</v>
      </c>
      <c r="X106" s="30">
        <v>1330000</v>
      </c>
      <c r="Y106" s="30">
        <v>3275000</v>
      </c>
      <c r="Z106" s="30">
        <v>7851000</v>
      </c>
      <c r="AA106" s="30">
        <v>2340540</v>
      </c>
      <c r="AB106" s="30">
        <v>601351</v>
      </c>
      <c r="AC106" s="30">
        <v>1740109</v>
      </c>
      <c r="AD106" s="30">
        <v>3987185</v>
      </c>
      <c r="AE106" s="55">
        <f t="shared" si="12"/>
        <v>0.51081187254474025</v>
      </c>
      <c r="AF106" s="55">
        <f t="shared" si="13"/>
        <v>0.4521436090225564</v>
      </c>
      <c r="AG106" s="55">
        <f t="shared" si="14"/>
        <v>0.53133099236641224</v>
      </c>
      <c r="AH106" s="55">
        <f t="shared" si="15"/>
        <v>0.50785696089670107</v>
      </c>
    </row>
    <row r="107" spans="1:34" s="27" customFormat="1" ht="12.75" customHeight="1" x14ac:dyDescent="0.2">
      <c r="A107" s="118" t="s">
        <v>290</v>
      </c>
      <c r="B107" s="118" t="s">
        <v>6</v>
      </c>
      <c r="C107" s="118" t="s">
        <v>245</v>
      </c>
      <c r="D107" s="118" t="s">
        <v>335</v>
      </c>
      <c r="E107" s="118" t="s">
        <v>53</v>
      </c>
      <c r="F107" s="119" t="s">
        <v>259</v>
      </c>
      <c r="G107" s="120"/>
      <c r="H107" s="120"/>
      <c r="I107" s="120"/>
      <c r="J107" s="30">
        <v>26</v>
      </c>
      <c r="K107" s="120"/>
      <c r="L107" s="120"/>
      <c r="M107" s="120"/>
      <c r="N107" s="30">
        <v>4810</v>
      </c>
      <c r="O107" s="120"/>
      <c r="P107" s="120"/>
      <c r="Q107" s="120"/>
      <c r="R107" s="30">
        <v>2019</v>
      </c>
      <c r="S107" s="67" t="e">
        <f t="shared" si="8"/>
        <v>#DIV/0!</v>
      </c>
      <c r="T107" s="63" t="e">
        <f t="shared" si="9"/>
        <v>#DIV/0!</v>
      </c>
      <c r="U107" s="63" t="e">
        <f t="shared" si="10"/>
        <v>#DIV/0!</v>
      </c>
      <c r="V107" s="65">
        <f t="shared" si="11"/>
        <v>0.41975051975051975</v>
      </c>
      <c r="W107" s="120"/>
      <c r="X107" s="120"/>
      <c r="Y107" s="120"/>
      <c r="Z107" s="30">
        <v>0</v>
      </c>
      <c r="AA107" s="120"/>
      <c r="AB107" s="120"/>
      <c r="AC107" s="120"/>
      <c r="AD107" s="30">
        <v>0</v>
      </c>
      <c r="AE107" s="55" t="e">
        <f t="shared" si="12"/>
        <v>#DIV/0!</v>
      </c>
      <c r="AF107" s="55" t="e">
        <f t="shared" si="13"/>
        <v>#DIV/0!</v>
      </c>
      <c r="AG107" s="55" t="e">
        <f t="shared" si="14"/>
        <v>#DIV/0!</v>
      </c>
      <c r="AH107" s="55" t="e">
        <f t="shared" si="15"/>
        <v>#DIV/0!</v>
      </c>
    </row>
    <row r="108" spans="1:34" s="27" customFormat="1" ht="12.75" customHeight="1" x14ac:dyDescent="0.2">
      <c r="A108" s="118" t="s">
        <v>290</v>
      </c>
      <c r="B108" s="118" t="s">
        <v>6</v>
      </c>
      <c r="C108" s="118" t="s">
        <v>245</v>
      </c>
      <c r="D108" s="118" t="s">
        <v>299</v>
      </c>
      <c r="E108" s="118" t="s">
        <v>16</v>
      </c>
      <c r="F108" s="119" t="s">
        <v>258</v>
      </c>
      <c r="G108" s="120"/>
      <c r="H108" s="120"/>
      <c r="I108" s="120"/>
      <c r="J108" s="30">
        <v>147</v>
      </c>
      <c r="K108" s="120"/>
      <c r="L108" s="120"/>
      <c r="M108" s="120"/>
      <c r="N108" s="30">
        <v>21690</v>
      </c>
      <c r="O108" s="120"/>
      <c r="P108" s="120"/>
      <c r="Q108" s="120"/>
      <c r="R108" s="30">
        <v>15261</v>
      </c>
      <c r="S108" s="67" t="e">
        <f t="shared" si="8"/>
        <v>#DIV/0!</v>
      </c>
      <c r="T108" s="63" t="e">
        <f t="shared" si="9"/>
        <v>#DIV/0!</v>
      </c>
      <c r="U108" s="63" t="e">
        <f t="shared" si="10"/>
        <v>#DIV/0!</v>
      </c>
      <c r="V108" s="65">
        <f t="shared" si="11"/>
        <v>0.70359612724757958</v>
      </c>
      <c r="W108" s="120"/>
      <c r="X108" s="120"/>
      <c r="Y108" s="120"/>
      <c r="Z108" s="30">
        <v>510573</v>
      </c>
      <c r="AA108" s="120"/>
      <c r="AB108" s="120"/>
      <c r="AC108" s="120"/>
      <c r="AD108" s="30">
        <v>0</v>
      </c>
      <c r="AE108" s="55" t="e">
        <f t="shared" si="12"/>
        <v>#DIV/0!</v>
      </c>
      <c r="AF108" s="55" t="e">
        <f t="shared" si="13"/>
        <v>#DIV/0!</v>
      </c>
      <c r="AG108" s="55" t="e">
        <f t="shared" si="14"/>
        <v>#DIV/0!</v>
      </c>
      <c r="AH108" s="55">
        <f t="shared" si="15"/>
        <v>0</v>
      </c>
    </row>
    <row r="109" spans="1:34" s="27" customFormat="1" ht="12.75" customHeight="1" x14ac:dyDescent="0.2">
      <c r="A109" s="118" t="s">
        <v>290</v>
      </c>
      <c r="B109" s="118" t="s">
        <v>6</v>
      </c>
      <c r="C109" s="118" t="s">
        <v>245</v>
      </c>
      <c r="D109" s="118" t="s">
        <v>333</v>
      </c>
      <c r="E109" s="118" t="s">
        <v>51</v>
      </c>
      <c r="F109" s="119" t="s">
        <v>251</v>
      </c>
      <c r="G109" s="30">
        <v>71</v>
      </c>
      <c r="H109" s="120"/>
      <c r="I109" s="120"/>
      <c r="J109" s="120"/>
      <c r="K109" s="30">
        <v>7193</v>
      </c>
      <c r="L109" s="120"/>
      <c r="M109" s="120"/>
      <c r="N109" s="120"/>
      <c r="O109" s="30">
        <v>4877</v>
      </c>
      <c r="P109" s="120"/>
      <c r="Q109" s="120"/>
      <c r="R109" s="120"/>
      <c r="S109" s="67">
        <f t="shared" si="8"/>
        <v>0.67802029751146953</v>
      </c>
      <c r="T109" s="63" t="e">
        <f t="shared" si="9"/>
        <v>#DIV/0!</v>
      </c>
      <c r="U109" s="63" t="e">
        <f t="shared" si="10"/>
        <v>#DIV/0!</v>
      </c>
      <c r="V109" s="65" t="e">
        <f t="shared" si="11"/>
        <v>#DIV/0!</v>
      </c>
      <c r="W109" s="30">
        <v>112127</v>
      </c>
      <c r="X109" s="120"/>
      <c r="Y109" s="120"/>
      <c r="Z109" s="120"/>
      <c r="AA109" s="30">
        <v>1128</v>
      </c>
      <c r="AB109" s="120"/>
      <c r="AC109" s="120"/>
      <c r="AD109" s="120"/>
      <c r="AE109" s="55">
        <f t="shared" si="12"/>
        <v>1.0060021225931311E-2</v>
      </c>
      <c r="AF109" s="55" t="e">
        <f t="shared" si="13"/>
        <v>#DIV/0!</v>
      </c>
      <c r="AG109" s="55" t="e">
        <f t="shared" si="14"/>
        <v>#DIV/0!</v>
      </c>
      <c r="AH109" s="55" t="e">
        <f t="shared" si="15"/>
        <v>#DIV/0!</v>
      </c>
    </row>
    <row r="110" spans="1:34" s="27" customFormat="1" ht="12.75" customHeight="1" x14ac:dyDescent="0.2">
      <c r="A110" s="118" t="s">
        <v>307</v>
      </c>
      <c r="B110" s="118" t="s">
        <v>24</v>
      </c>
      <c r="C110" s="118" t="s">
        <v>25</v>
      </c>
      <c r="D110" s="118" t="s">
        <v>291</v>
      </c>
      <c r="E110" s="118" t="s">
        <v>7</v>
      </c>
      <c r="F110" s="119" t="s">
        <v>245</v>
      </c>
      <c r="G110" s="30">
        <v>272</v>
      </c>
      <c r="H110" s="30">
        <v>79</v>
      </c>
      <c r="I110" s="30">
        <v>309</v>
      </c>
      <c r="J110" s="30">
        <v>888</v>
      </c>
      <c r="K110" s="30">
        <v>40742</v>
      </c>
      <c r="L110" s="30">
        <v>12882</v>
      </c>
      <c r="M110" s="30">
        <v>53795</v>
      </c>
      <c r="N110" s="30">
        <v>159994</v>
      </c>
      <c r="O110" s="30">
        <v>32348</v>
      </c>
      <c r="P110" s="30">
        <v>9551</v>
      </c>
      <c r="Q110" s="30">
        <v>38572</v>
      </c>
      <c r="R110" s="30">
        <v>105995</v>
      </c>
      <c r="S110" s="67">
        <f t="shared" si="8"/>
        <v>0.79397182268911692</v>
      </c>
      <c r="T110" s="63">
        <f t="shared" si="9"/>
        <v>0.74142213941934487</v>
      </c>
      <c r="U110" s="63">
        <f t="shared" si="10"/>
        <v>0.71701831025188212</v>
      </c>
      <c r="V110" s="65">
        <f t="shared" si="11"/>
        <v>0.66249359350975656</v>
      </c>
      <c r="W110" s="30">
        <v>1031760</v>
      </c>
      <c r="X110" s="30">
        <v>355500</v>
      </c>
      <c r="Y110" s="30">
        <v>1143143</v>
      </c>
      <c r="Z110" s="30">
        <v>2606229</v>
      </c>
      <c r="AA110" s="30">
        <v>0</v>
      </c>
      <c r="AB110" s="30">
        <v>0</v>
      </c>
      <c r="AC110" s="30">
        <v>0</v>
      </c>
      <c r="AD110" s="30">
        <v>0</v>
      </c>
      <c r="AE110" s="55">
        <f t="shared" si="12"/>
        <v>0</v>
      </c>
      <c r="AF110" s="55">
        <f t="shared" si="13"/>
        <v>0</v>
      </c>
      <c r="AG110" s="55">
        <f t="shared" si="14"/>
        <v>0</v>
      </c>
      <c r="AH110" s="55">
        <f t="shared" si="15"/>
        <v>0</v>
      </c>
    </row>
    <row r="111" spans="1:34" s="27" customFormat="1" ht="12.75" customHeight="1" x14ac:dyDescent="0.2">
      <c r="A111" s="118" t="s">
        <v>307</v>
      </c>
      <c r="B111" s="118" t="s">
        <v>24</v>
      </c>
      <c r="C111" s="118" t="s">
        <v>25</v>
      </c>
      <c r="D111" s="118" t="s">
        <v>287</v>
      </c>
      <c r="E111" s="118" t="s">
        <v>3</v>
      </c>
      <c r="F111" s="119" t="s">
        <v>245</v>
      </c>
      <c r="G111" s="30">
        <v>1470</v>
      </c>
      <c r="H111" s="30">
        <v>440</v>
      </c>
      <c r="I111" s="30">
        <v>834</v>
      </c>
      <c r="J111" s="30">
        <v>2057</v>
      </c>
      <c r="K111" s="30">
        <v>230157</v>
      </c>
      <c r="L111" s="30">
        <v>69970</v>
      </c>
      <c r="M111" s="30">
        <v>137890</v>
      </c>
      <c r="N111" s="30">
        <v>358728</v>
      </c>
      <c r="O111" s="30">
        <v>194692</v>
      </c>
      <c r="P111" s="30">
        <v>55030</v>
      </c>
      <c r="Q111" s="30">
        <v>103632</v>
      </c>
      <c r="R111" s="30">
        <v>236792</v>
      </c>
      <c r="S111" s="67">
        <f t="shared" si="8"/>
        <v>0.84590953131992508</v>
      </c>
      <c r="T111" s="63">
        <f t="shared" si="9"/>
        <v>0.78647991996569955</v>
      </c>
      <c r="U111" s="63">
        <f t="shared" si="10"/>
        <v>0.75155558778736675</v>
      </c>
      <c r="V111" s="65">
        <f t="shared" si="11"/>
        <v>0.66008786601547687</v>
      </c>
      <c r="W111" s="30">
        <v>6847647</v>
      </c>
      <c r="X111" s="30">
        <v>1899149</v>
      </c>
      <c r="Y111" s="30">
        <v>4227499</v>
      </c>
      <c r="Z111" s="30">
        <v>8708807</v>
      </c>
      <c r="AA111" s="30">
        <v>38460</v>
      </c>
      <c r="AB111" s="30">
        <v>18589</v>
      </c>
      <c r="AC111" s="30">
        <v>44212</v>
      </c>
      <c r="AD111" s="30">
        <v>4942</v>
      </c>
      <c r="AE111" s="55">
        <f t="shared" si="12"/>
        <v>5.6165278379566004E-3</v>
      </c>
      <c r="AF111" s="55">
        <f t="shared" si="13"/>
        <v>9.7880682347725213E-3</v>
      </c>
      <c r="AG111" s="55">
        <f t="shared" si="14"/>
        <v>1.0458192893718011E-2</v>
      </c>
      <c r="AH111" s="55">
        <f t="shared" si="15"/>
        <v>5.6747152623774994E-4</v>
      </c>
    </row>
    <row r="112" spans="1:34" s="27" customFormat="1" ht="12.75" customHeight="1" x14ac:dyDescent="0.2">
      <c r="A112" s="118" t="s">
        <v>307</v>
      </c>
      <c r="B112" s="118" t="s">
        <v>24</v>
      </c>
      <c r="C112" s="118" t="s">
        <v>25</v>
      </c>
      <c r="D112" s="118" t="s">
        <v>289</v>
      </c>
      <c r="E112" s="118" t="s">
        <v>5</v>
      </c>
      <c r="F112" s="119" t="s">
        <v>245</v>
      </c>
      <c r="G112" s="120"/>
      <c r="H112" s="120"/>
      <c r="I112" s="30">
        <v>49</v>
      </c>
      <c r="J112" s="30">
        <v>215</v>
      </c>
      <c r="K112" s="120"/>
      <c r="L112" s="120"/>
      <c r="M112" s="30">
        <v>9114</v>
      </c>
      <c r="N112" s="30">
        <v>40104</v>
      </c>
      <c r="O112" s="120"/>
      <c r="P112" s="120"/>
      <c r="Q112" s="30">
        <v>6056</v>
      </c>
      <c r="R112" s="30">
        <v>20551</v>
      </c>
      <c r="S112" s="67" t="e">
        <f t="shared" si="8"/>
        <v>#DIV/0!</v>
      </c>
      <c r="T112" s="63" t="e">
        <f t="shared" si="9"/>
        <v>#DIV/0!</v>
      </c>
      <c r="U112" s="63">
        <f t="shared" si="10"/>
        <v>0.66447224050910692</v>
      </c>
      <c r="V112" s="65">
        <f t="shared" si="11"/>
        <v>0.51244264911230797</v>
      </c>
      <c r="W112" s="120"/>
      <c r="X112" s="120"/>
      <c r="Y112" s="30">
        <v>377300</v>
      </c>
      <c r="Z112" s="30">
        <v>1118600</v>
      </c>
      <c r="AA112" s="120"/>
      <c r="AB112" s="120"/>
      <c r="AC112" s="30">
        <v>0</v>
      </c>
      <c r="AD112" s="30">
        <v>0</v>
      </c>
      <c r="AE112" s="55" t="e">
        <f t="shared" si="12"/>
        <v>#DIV/0!</v>
      </c>
      <c r="AF112" s="55" t="e">
        <f t="shared" si="13"/>
        <v>#DIV/0!</v>
      </c>
      <c r="AG112" s="55">
        <f t="shared" si="14"/>
        <v>0</v>
      </c>
      <c r="AH112" s="55">
        <f t="shared" si="15"/>
        <v>0</v>
      </c>
    </row>
    <row r="113" spans="1:34" s="27" customFormat="1" ht="12.75" customHeight="1" x14ac:dyDescent="0.2">
      <c r="A113" s="118" t="s">
        <v>307</v>
      </c>
      <c r="B113" s="118" t="s">
        <v>24</v>
      </c>
      <c r="C113" s="118" t="s">
        <v>25</v>
      </c>
      <c r="D113" s="118" t="s">
        <v>290</v>
      </c>
      <c r="E113" s="118" t="s">
        <v>6</v>
      </c>
      <c r="F113" s="119" t="s">
        <v>245</v>
      </c>
      <c r="G113" s="120"/>
      <c r="H113" s="120"/>
      <c r="I113" s="120"/>
      <c r="J113" s="30">
        <v>1</v>
      </c>
      <c r="K113" s="120"/>
      <c r="L113" s="120"/>
      <c r="M113" s="120"/>
      <c r="N113" s="30">
        <v>186</v>
      </c>
      <c r="O113" s="120"/>
      <c r="P113" s="120"/>
      <c r="Q113" s="120"/>
      <c r="R113" s="30">
        <v>67</v>
      </c>
      <c r="S113" s="67" t="e">
        <f t="shared" si="8"/>
        <v>#DIV/0!</v>
      </c>
      <c r="T113" s="63" t="e">
        <f t="shared" si="9"/>
        <v>#DIV/0!</v>
      </c>
      <c r="U113" s="63" t="e">
        <f t="shared" si="10"/>
        <v>#DIV/0!</v>
      </c>
      <c r="V113" s="65">
        <f t="shared" si="11"/>
        <v>0.36021505376344087</v>
      </c>
      <c r="W113" s="120"/>
      <c r="X113" s="120"/>
      <c r="Y113" s="120"/>
      <c r="Z113" s="30">
        <v>4223</v>
      </c>
      <c r="AA113" s="120"/>
      <c r="AB113" s="120"/>
      <c r="AC113" s="120"/>
      <c r="AD113" s="30">
        <v>0</v>
      </c>
      <c r="AE113" s="55" t="e">
        <f t="shared" si="12"/>
        <v>#DIV/0!</v>
      </c>
      <c r="AF113" s="55" t="e">
        <f t="shared" si="13"/>
        <v>#DIV/0!</v>
      </c>
      <c r="AG113" s="55" t="e">
        <f t="shared" si="14"/>
        <v>#DIV/0!</v>
      </c>
      <c r="AH113" s="55">
        <f t="shared" si="15"/>
        <v>0</v>
      </c>
    </row>
    <row r="114" spans="1:34" s="27" customFormat="1" ht="12.75" customHeight="1" x14ac:dyDescent="0.2">
      <c r="A114" s="118" t="s">
        <v>291</v>
      </c>
      <c r="B114" s="118" t="s">
        <v>7</v>
      </c>
      <c r="C114" s="118" t="s">
        <v>245</v>
      </c>
      <c r="D114" s="118" t="s">
        <v>307</v>
      </c>
      <c r="E114" s="118" t="s">
        <v>24</v>
      </c>
      <c r="F114" s="119" t="s">
        <v>25</v>
      </c>
      <c r="G114" s="30">
        <v>271</v>
      </c>
      <c r="H114" s="30">
        <v>81</v>
      </c>
      <c r="I114" s="30">
        <v>309</v>
      </c>
      <c r="J114" s="30">
        <v>889</v>
      </c>
      <c r="K114" s="30">
        <v>40500</v>
      </c>
      <c r="L114" s="30">
        <v>13122</v>
      </c>
      <c r="M114" s="30">
        <v>53795</v>
      </c>
      <c r="N114" s="30">
        <v>160180</v>
      </c>
      <c r="O114" s="30">
        <v>32602</v>
      </c>
      <c r="P114" s="30">
        <v>9522</v>
      </c>
      <c r="Q114" s="30">
        <v>43737</v>
      </c>
      <c r="R114" s="30">
        <v>126304</v>
      </c>
      <c r="S114" s="67">
        <f t="shared" si="8"/>
        <v>0.80498765432098762</v>
      </c>
      <c r="T114" s="63">
        <f t="shared" si="9"/>
        <v>0.72565157750342935</v>
      </c>
      <c r="U114" s="63">
        <f t="shared" si="10"/>
        <v>0.81303095083186172</v>
      </c>
      <c r="V114" s="65">
        <f t="shared" si="11"/>
        <v>0.78851292296166808</v>
      </c>
      <c r="W114" s="30">
        <v>1027260</v>
      </c>
      <c r="X114" s="30">
        <v>364500</v>
      </c>
      <c r="Y114" s="30">
        <v>1159200</v>
      </c>
      <c r="Z114" s="30">
        <v>2556357</v>
      </c>
      <c r="AA114" s="30">
        <v>5011</v>
      </c>
      <c r="AB114" s="30">
        <v>5098</v>
      </c>
      <c r="AC114" s="30">
        <v>913</v>
      </c>
      <c r="AD114" s="30">
        <v>4864</v>
      </c>
      <c r="AE114" s="55">
        <f t="shared" si="12"/>
        <v>4.8780250374783401E-3</v>
      </c>
      <c r="AF114" s="55">
        <f t="shared" si="13"/>
        <v>1.3986282578875171E-2</v>
      </c>
      <c r="AG114" s="55">
        <f t="shared" si="14"/>
        <v>7.8761214630779848E-4</v>
      </c>
      <c r="AH114" s="55">
        <f t="shared" si="15"/>
        <v>1.9027076421642205E-3</v>
      </c>
    </row>
    <row r="115" spans="1:34" s="27" customFormat="1" ht="12.75" customHeight="1" x14ac:dyDescent="0.2">
      <c r="A115" s="118" t="s">
        <v>291</v>
      </c>
      <c r="B115" s="118" t="s">
        <v>7</v>
      </c>
      <c r="C115" s="118" t="s">
        <v>245</v>
      </c>
      <c r="D115" s="118" t="s">
        <v>380</v>
      </c>
      <c r="E115" s="118" t="s">
        <v>97</v>
      </c>
      <c r="F115" s="119" t="s">
        <v>18</v>
      </c>
      <c r="G115" s="30">
        <v>318</v>
      </c>
      <c r="H115" s="30">
        <v>64</v>
      </c>
      <c r="I115" s="120"/>
      <c r="J115" s="30">
        <v>116</v>
      </c>
      <c r="K115" s="30">
        <v>46176</v>
      </c>
      <c r="L115" s="30">
        <v>11658</v>
      </c>
      <c r="M115" s="120"/>
      <c r="N115" s="30">
        <v>21576</v>
      </c>
      <c r="O115" s="30">
        <v>35730</v>
      </c>
      <c r="P115" s="30">
        <v>9557</v>
      </c>
      <c r="Q115" s="120"/>
      <c r="R115" s="30">
        <v>14475</v>
      </c>
      <c r="S115" s="67">
        <f t="shared" si="8"/>
        <v>0.77377858627858631</v>
      </c>
      <c r="T115" s="63">
        <f t="shared" si="9"/>
        <v>0.819780408303311</v>
      </c>
      <c r="U115" s="63" t="e">
        <f t="shared" si="10"/>
        <v>#DIV/0!</v>
      </c>
      <c r="V115" s="65">
        <f t="shared" si="11"/>
        <v>0.67088431590656283</v>
      </c>
      <c r="W115" s="30">
        <v>1911606</v>
      </c>
      <c r="X115" s="30">
        <v>498609</v>
      </c>
      <c r="Y115" s="120"/>
      <c r="Z115" s="30">
        <v>895300</v>
      </c>
      <c r="AA115" s="30">
        <v>6565</v>
      </c>
      <c r="AB115" s="30">
        <v>10214</v>
      </c>
      <c r="AC115" s="120"/>
      <c r="AD115" s="30">
        <v>0</v>
      </c>
      <c r="AE115" s="55">
        <f t="shared" si="12"/>
        <v>3.4342850984983306E-3</v>
      </c>
      <c r="AF115" s="55">
        <f t="shared" si="13"/>
        <v>2.0484989240065862E-2</v>
      </c>
      <c r="AG115" s="55" t="e">
        <f t="shared" si="14"/>
        <v>#DIV/0!</v>
      </c>
      <c r="AH115" s="55">
        <f t="shared" si="15"/>
        <v>0</v>
      </c>
    </row>
    <row r="116" spans="1:34" s="27" customFormat="1" ht="12.75" customHeight="1" x14ac:dyDescent="0.2">
      <c r="A116" s="118" t="s">
        <v>291</v>
      </c>
      <c r="B116" s="118" t="s">
        <v>7</v>
      </c>
      <c r="C116" s="118" t="s">
        <v>245</v>
      </c>
      <c r="D116" s="118" t="s">
        <v>337</v>
      </c>
      <c r="E116" s="118" t="s">
        <v>55</v>
      </c>
      <c r="F116" s="119" t="s">
        <v>255</v>
      </c>
      <c r="G116" s="30">
        <v>22</v>
      </c>
      <c r="H116" s="30">
        <v>21</v>
      </c>
      <c r="I116" s="30">
        <v>11</v>
      </c>
      <c r="J116" s="30">
        <v>34</v>
      </c>
      <c r="K116" s="30">
        <v>0</v>
      </c>
      <c r="L116" s="30">
        <v>0</v>
      </c>
      <c r="M116" s="30">
        <v>0</v>
      </c>
      <c r="N116" s="30">
        <v>0</v>
      </c>
      <c r="O116" s="30">
        <v>0</v>
      </c>
      <c r="P116" s="30">
        <v>0</v>
      </c>
      <c r="Q116" s="30">
        <v>0</v>
      </c>
      <c r="R116" s="30">
        <v>0</v>
      </c>
      <c r="S116" s="67" t="e">
        <f t="shared" si="8"/>
        <v>#DIV/0!</v>
      </c>
      <c r="T116" s="63" t="e">
        <f t="shared" si="9"/>
        <v>#DIV/0!</v>
      </c>
      <c r="U116" s="63" t="e">
        <f t="shared" si="10"/>
        <v>#DIV/0!</v>
      </c>
      <c r="V116" s="65" t="e">
        <f t="shared" si="11"/>
        <v>#DIV/0!</v>
      </c>
      <c r="W116" s="30">
        <v>1496500</v>
      </c>
      <c r="X116" s="30">
        <v>1433200</v>
      </c>
      <c r="Y116" s="30">
        <v>752400</v>
      </c>
      <c r="Z116" s="30">
        <v>2325600</v>
      </c>
      <c r="AA116" s="30">
        <v>167977</v>
      </c>
      <c r="AB116" s="30">
        <v>256987</v>
      </c>
      <c r="AC116" s="30">
        <v>25722</v>
      </c>
      <c r="AD116" s="30">
        <v>84883</v>
      </c>
      <c r="AE116" s="55">
        <f t="shared" si="12"/>
        <v>0.11224657534246575</v>
      </c>
      <c r="AF116" s="55">
        <f t="shared" si="13"/>
        <v>0.17930993580798213</v>
      </c>
      <c r="AG116" s="55">
        <f t="shared" si="14"/>
        <v>3.4186602870813397E-2</v>
      </c>
      <c r="AH116" s="55">
        <f t="shared" si="15"/>
        <v>3.6499398004815962E-2</v>
      </c>
    </row>
    <row r="117" spans="1:34" s="27" customFormat="1" ht="12.75" customHeight="1" x14ac:dyDescent="0.2">
      <c r="A117" s="118" t="s">
        <v>291</v>
      </c>
      <c r="B117" s="118" t="s">
        <v>7</v>
      </c>
      <c r="C117" s="118" t="s">
        <v>245</v>
      </c>
      <c r="D117" s="118" t="s">
        <v>333</v>
      </c>
      <c r="E117" s="118" t="s">
        <v>51</v>
      </c>
      <c r="F117" s="119" t="s">
        <v>251</v>
      </c>
      <c r="G117" s="30">
        <v>120</v>
      </c>
      <c r="H117" s="30">
        <v>1</v>
      </c>
      <c r="I117" s="120"/>
      <c r="J117" s="30">
        <v>1</v>
      </c>
      <c r="K117" s="30">
        <v>15974</v>
      </c>
      <c r="L117" s="30">
        <v>0</v>
      </c>
      <c r="M117" s="120"/>
      <c r="N117" s="30">
        <v>0</v>
      </c>
      <c r="O117" s="30">
        <v>13324</v>
      </c>
      <c r="P117" s="30">
        <v>0</v>
      </c>
      <c r="Q117" s="120"/>
      <c r="R117" s="30">
        <v>0</v>
      </c>
      <c r="S117" s="67">
        <f t="shared" si="8"/>
        <v>0.83410542130962817</v>
      </c>
      <c r="T117" s="63" t="e">
        <f t="shared" si="9"/>
        <v>#DIV/0!</v>
      </c>
      <c r="U117" s="63" t="e">
        <f t="shared" si="10"/>
        <v>#DIV/0!</v>
      </c>
      <c r="V117" s="65" t="e">
        <f t="shared" si="11"/>
        <v>#DIV/0!</v>
      </c>
      <c r="W117" s="30">
        <v>262926</v>
      </c>
      <c r="X117" s="30">
        <v>68400</v>
      </c>
      <c r="Y117" s="120"/>
      <c r="Z117" s="30">
        <v>68400</v>
      </c>
      <c r="AA117" s="30">
        <v>48426</v>
      </c>
      <c r="AB117" s="30">
        <v>15507</v>
      </c>
      <c r="AC117" s="120"/>
      <c r="AD117" s="30">
        <v>51661</v>
      </c>
      <c r="AE117" s="55">
        <f t="shared" si="12"/>
        <v>0.18418110038565985</v>
      </c>
      <c r="AF117" s="55">
        <f t="shared" si="13"/>
        <v>0.22671052631578947</v>
      </c>
      <c r="AG117" s="55" t="e">
        <f t="shared" si="14"/>
        <v>#DIV/0!</v>
      </c>
      <c r="AH117" s="55">
        <f t="shared" si="15"/>
        <v>0.75527777777777783</v>
      </c>
    </row>
    <row r="118" spans="1:34" s="27" customFormat="1" ht="12.75" customHeight="1" x14ac:dyDescent="0.2">
      <c r="A118" s="118" t="s">
        <v>291</v>
      </c>
      <c r="B118" s="118" t="s">
        <v>7</v>
      </c>
      <c r="C118" s="118" t="s">
        <v>245</v>
      </c>
      <c r="D118" s="118" t="s">
        <v>308</v>
      </c>
      <c r="E118" s="118" t="s">
        <v>25</v>
      </c>
      <c r="F118" s="119" t="s">
        <v>25</v>
      </c>
      <c r="G118" s="30">
        <v>579</v>
      </c>
      <c r="H118" s="30">
        <v>210</v>
      </c>
      <c r="I118" s="30">
        <v>454</v>
      </c>
      <c r="J118" s="30">
        <v>1034</v>
      </c>
      <c r="K118" s="30">
        <v>92054</v>
      </c>
      <c r="L118" s="30">
        <v>32572</v>
      </c>
      <c r="M118" s="30">
        <v>75356</v>
      </c>
      <c r="N118" s="30">
        <v>181756</v>
      </c>
      <c r="O118" s="30">
        <v>75333</v>
      </c>
      <c r="P118" s="30">
        <v>23478</v>
      </c>
      <c r="Q118" s="30">
        <v>64909</v>
      </c>
      <c r="R118" s="30">
        <v>145597</v>
      </c>
      <c r="S118" s="67">
        <f t="shared" si="8"/>
        <v>0.81835661676841853</v>
      </c>
      <c r="T118" s="63">
        <f t="shared" si="9"/>
        <v>0.72080314380449462</v>
      </c>
      <c r="U118" s="63">
        <f t="shared" si="10"/>
        <v>0.86136472211900839</v>
      </c>
      <c r="V118" s="65">
        <f t="shared" si="11"/>
        <v>0.80105746165188496</v>
      </c>
      <c r="W118" s="30">
        <v>2230988</v>
      </c>
      <c r="X118" s="30">
        <v>804176</v>
      </c>
      <c r="Y118" s="30">
        <v>1280500</v>
      </c>
      <c r="Z118" s="30">
        <v>2859112</v>
      </c>
      <c r="AA118" s="30">
        <v>468974</v>
      </c>
      <c r="AB118" s="30">
        <v>239145</v>
      </c>
      <c r="AC118" s="30">
        <v>454104</v>
      </c>
      <c r="AD118" s="30">
        <v>644350</v>
      </c>
      <c r="AE118" s="55">
        <f t="shared" si="12"/>
        <v>0.21020910914805457</v>
      </c>
      <c r="AF118" s="55">
        <f t="shared" si="13"/>
        <v>0.29737893197509002</v>
      </c>
      <c r="AG118" s="55">
        <f t="shared" si="14"/>
        <v>0.35463022256930887</v>
      </c>
      <c r="AH118" s="55">
        <f t="shared" si="15"/>
        <v>0.22536717694165181</v>
      </c>
    </row>
    <row r="119" spans="1:34" s="27" customFormat="1" ht="12.75" customHeight="1" x14ac:dyDescent="0.2">
      <c r="A119" s="118" t="s">
        <v>291</v>
      </c>
      <c r="B119" s="118" t="s">
        <v>7</v>
      </c>
      <c r="C119" s="118" t="s">
        <v>245</v>
      </c>
      <c r="D119" s="118" t="s">
        <v>298</v>
      </c>
      <c r="E119" s="118" t="s">
        <v>14</v>
      </c>
      <c r="F119" s="119" t="s">
        <v>260</v>
      </c>
      <c r="G119" s="30">
        <v>674</v>
      </c>
      <c r="H119" s="30">
        <v>128</v>
      </c>
      <c r="I119" s="30">
        <v>236</v>
      </c>
      <c r="J119" s="30">
        <v>583</v>
      </c>
      <c r="K119" s="30">
        <v>100902</v>
      </c>
      <c r="L119" s="30">
        <v>21076</v>
      </c>
      <c r="M119" s="30">
        <v>44368</v>
      </c>
      <c r="N119" s="30">
        <v>108264</v>
      </c>
      <c r="O119" s="30">
        <v>77606</v>
      </c>
      <c r="P119" s="30">
        <v>16703</v>
      </c>
      <c r="Q119" s="30">
        <v>23988</v>
      </c>
      <c r="R119" s="30">
        <v>76523</v>
      </c>
      <c r="S119" s="67">
        <f t="shared" si="8"/>
        <v>0.76912251491546257</v>
      </c>
      <c r="T119" s="63">
        <f t="shared" si="9"/>
        <v>0.79251281078003422</v>
      </c>
      <c r="U119" s="63">
        <f t="shared" si="10"/>
        <v>0.54065993508835197</v>
      </c>
      <c r="V119" s="65">
        <f t="shared" si="11"/>
        <v>0.70681851769748028</v>
      </c>
      <c r="W119" s="30">
        <v>6842213</v>
      </c>
      <c r="X119" s="30">
        <v>1374989</v>
      </c>
      <c r="Y119" s="30">
        <v>0</v>
      </c>
      <c r="Z119" s="30">
        <v>1815733</v>
      </c>
      <c r="AA119" s="30">
        <v>2549674</v>
      </c>
      <c r="AB119" s="30">
        <v>225676</v>
      </c>
      <c r="AC119" s="30">
        <v>0</v>
      </c>
      <c r="AD119" s="30">
        <v>424279</v>
      </c>
      <c r="AE119" s="55">
        <f t="shared" si="12"/>
        <v>0.37263879391068355</v>
      </c>
      <c r="AF119" s="55">
        <f t="shared" si="13"/>
        <v>0.16412931303450429</v>
      </c>
      <c r="AG119" s="55" t="e">
        <f t="shared" si="14"/>
        <v>#DIV/0!</v>
      </c>
      <c r="AH119" s="55">
        <f t="shared" si="15"/>
        <v>0.23366816596933579</v>
      </c>
    </row>
    <row r="120" spans="1:34" s="27" customFormat="1" ht="12.75" customHeight="1" x14ac:dyDescent="0.2">
      <c r="A120" s="118" t="s">
        <v>291</v>
      </c>
      <c r="B120" s="118" t="s">
        <v>7</v>
      </c>
      <c r="C120" s="118" t="s">
        <v>245</v>
      </c>
      <c r="D120" s="118" t="s">
        <v>358</v>
      </c>
      <c r="E120" s="118" t="s">
        <v>36</v>
      </c>
      <c r="F120" s="119" t="s">
        <v>256</v>
      </c>
      <c r="G120" s="30">
        <v>2</v>
      </c>
      <c r="H120" s="120"/>
      <c r="I120" s="120"/>
      <c r="J120" s="120"/>
      <c r="K120" s="30">
        <v>0</v>
      </c>
      <c r="L120" s="120"/>
      <c r="M120" s="120"/>
      <c r="N120" s="120"/>
      <c r="O120" s="30">
        <v>0</v>
      </c>
      <c r="P120" s="120"/>
      <c r="Q120" s="120"/>
      <c r="R120" s="120"/>
      <c r="S120" s="67" t="e">
        <f t="shared" si="8"/>
        <v>#DIV/0!</v>
      </c>
      <c r="T120" s="63" t="e">
        <f t="shared" si="9"/>
        <v>#DIV/0!</v>
      </c>
      <c r="U120" s="63" t="e">
        <f t="shared" si="10"/>
        <v>#DIV/0!</v>
      </c>
      <c r="V120" s="65" t="e">
        <f t="shared" si="11"/>
        <v>#DIV/0!</v>
      </c>
      <c r="W120" s="30">
        <v>136000</v>
      </c>
      <c r="X120" s="120"/>
      <c r="Y120" s="120"/>
      <c r="Z120" s="120"/>
      <c r="AA120" s="30">
        <v>79762</v>
      </c>
      <c r="AB120" s="120"/>
      <c r="AC120" s="120"/>
      <c r="AD120" s="120"/>
      <c r="AE120" s="55">
        <f t="shared" si="12"/>
        <v>0.58648529411764705</v>
      </c>
      <c r="AF120" s="55" t="e">
        <f t="shared" si="13"/>
        <v>#DIV/0!</v>
      </c>
      <c r="AG120" s="55" t="e">
        <f t="shared" si="14"/>
        <v>#DIV/0!</v>
      </c>
      <c r="AH120" s="55" t="e">
        <f t="shared" si="15"/>
        <v>#DIV/0!</v>
      </c>
    </row>
    <row r="121" spans="1:34" s="27" customFormat="1" ht="12.75" customHeight="1" x14ac:dyDescent="0.2">
      <c r="A121" s="118" t="s">
        <v>291</v>
      </c>
      <c r="B121" s="118" t="s">
        <v>7</v>
      </c>
      <c r="C121" s="118" t="s">
        <v>245</v>
      </c>
      <c r="D121" s="118" t="s">
        <v>317</v>
      </c>
      <c r="E121" s="118" t="s">
        <v>35</v>
      </c>
      <c r="F121" s="119" t="s">
        <v>254</v>
      </c>
      <c r="G121" s="30">
        <v>655</v>
      </c>
      <c r="H121" s="30">
        <v>298</v>
      </c>
      <c r="I121" s="30">
        <v>676</v>
      </c>
      <c r="J121" s="30">
        <v>628</v>
      </c>
      <c r="K121" s="30">
        <v>110764</v>
      </c>
      <c r="L121" s="30">
        <v>55348</v>
      </c>
      <c r="M121" s="30">
        <v>117278</v>
      </c>
      <c r="N121" s="30">
        <v>109902</v>
      </c>
      <c r="O121" s="30">
        <v>101609</v>
      </c>
      <c r="P121" s="30">
        <v>42369</v>
      </c>
      <c r="Q121" s="30">
        <v>94428</v>
      </c>
      <c r="R121" s="30">
        <v>98153</v>
      </c>
      <c r="S121" s="67">
        <f t="shared" si="8"/>
        <v>0.91734679137625941</v>
      </c>
      <c r="T121" s="63">
        <f t="shared" si="9"/>
        <v>0.7655019151550192</v>
      </c>
      <c r="U121" s="63">
        <f t="shared" si="10"/>
        <v>0.80516379883695155</v>
      </c>
      <c r="V121" s="65">
        <f t="shared" si="11"/>
        <v>0.89309566704882537</v>
      </c>
      <c r="W121" s="30">
        <v>0</v>
      </c>
      <c r="X121" s="30">
        <v>0</v>
      </c>
      <c r="Y121" s="30">
        <v>68400</v>
      </c>
      <c r="Z121" s="30">
        <v>0</v>
      </c>
      <c r="AA121" s="30">
        <v>0</v>
      </c>
      <c r="AB121" s="30">
        <v>0</v>
      </c>
      <c r="AC121" s="30">
        <v>59444</v>
      </c>
      <c r="AD121" s="30">
        <v>0</v>
      </c>
      <c r="AE121" s="55" t="e">
        <f t="shared" si="12"/>
        <v>#DIV/0!</v>
      </c>
      <c r="AF121" s="55" t="e">
        <f t="shared" si="13"/>
        <v>#DIV/0!</v>
      </c>
      <c r="AG121" s="55">
        <f t="shared" si="14"/>
        <v>0.86906432748538009</v>
      </c>
      <c r="AH121" s="55" t="e">
        <f t="shared" si="15"/>
        <v>#DIV/0!</v>
      </c>
    </row>
    <row r="122" spans="1:34" s="27" customFormat="1" ht="12.75" customHeight="1" x14ac:dyDescent="0.2">
      <c r="A122" s="118" t="s">
        <v>291</v>
      </c>
      <c r="B122" s="118" t="s">
        <v>7</v>
      </c>
      <c r="C122" s="118" t="s">
        <v>245</v>
      </c>
      <c r="D122" s="118" t="s">
        <v>323</v>
      </c>
      <c r="E122" s="118" t="s">
        <v>41</v>
      </c>
      <c r="F122" s="119" t="s">
        <v>254</v>
      </c>
      <c r="G122" s="30">
        <v>361</v>
      </c>
      <c r="H122" s="30">
        <v>133</v>
      </c>
      <c r="I122" s="30">
        <v>435</v>
      </c>
      <c r="J122" s="30">
        <v>545</v>
      </c>
      <c r="K122" s="30">
        <v>43639</v>
      </c>
      <c r="L122" s="30">
        <v>15964</v>
      </c>
      <c r="M122" s="30">
        <v>58364</v>
      </c>
      <c r="N122" s="30">
        <v>90503</v>
      </c>
      <c r="O122" s="30">
        <v>39496</v>
      </c>
      <c r="P122" s="30">
        <v>11931</v>
      </c>
      <c r="Q122" s="30">
        <v>46686</v>
      </c>
      <c r="R122" s="30">
        <v>75084</v>
      </c>
      <c r="S122" s="67">
        <f t="shared" si="8"/>
        <v>0.90506198583835562</v>
      </c>
      <c r="T122" s="63">
        <f t="shared" si="9"/>
        <v>0.74736908043096972</v>
      </c>
      <c r="U122" s="63">
        <f t="shared" si="10"/>
        <v>0.79991090398190667</v>
      </c>
      <c r="V122" s="65">
        <f t="shared" si="11"/>
        <v>0.82962995701799935</v>
      </c>
      <c r="W122" s="30">
        <v>413708</v>
      </c>
      <c r="X122" s="30">
        <v>217849</v>
      </c>
      <c r="Y122" s="30">
        <v>1120308</v>
      </c>
      <c r="Z122" s="30">
        <v>1968903</v>
      </c>
      <c r="AA122" s="30">
        <v>152600</v>
      </c>
      <c r="AB122" s="30">
        <v>40278</v>
      </c>
      <c r="AC122" s="30">
        <v>72994</v>
      </c>
      <c r="AD122" s="30">
        <v>148204</v>
      </c>
      <c r="AE122" s="55">
        <f t="shared" si="12"/>
        <v>0.36885919537451534</v>
      </c>
      <c r="AF122" s="55">
        <f t="shared" si="13"/>
        <v>0.18488953357600907</v>
      </c>
      <c r="AG122" s="55">
        <f t="shared" si="14"/>
        <v>6.5155296579155017E-2</v>
      </c>
      <c r="AH122" s="55">
        <f t="shared" si="15"/>
        <v>7.527237248356064E-2</v>
      </c>
    </row>
    <row r="123" spans="1:34" s="27" customFormat="1" ht="12.75" customHeight="1" x14ac:dyDescent="0.2">
      <c r="A123" s="118" t="s">
        <v>291</v>
      </c>
      <c r="B123" s="118" t="s">
        <v>7</v>
      </c>
      <c r="C123" s="118" t="s">
        <v>245</v>
      </c>
      <c r="D123" s="118" t="s">
        <v>335</v>
      </c>
      <c r="E123" s="118" t="s">
        <v>53</v>
      </c>
      <c r="F123" s="119" t="s">
        <v>259</v>
      </c>
      <c r="G123" s="120"/>
      <c r="H123" s="120"/>
      <c r="I123" s="120"/>
      <c r="J123" s="30">
        <v>113</v>
      </c>
      <c r="K123" s="120"/>
      <c r="L123" s="120"/>
      <c r="M123" s="120"/>
      <c r="N123" s="30">
        <v>21010</v>
      </c>
      <c r="O123" s="120"/>
      <c r="P123" s="120"/>
      <c r="Q123" s="120"/>
      <c r="R123" s="30">
        <v>15935</v>
      </c>
      <c r="S123" s="67" t="e">
        <f t="shared" si="8"/>
        <v>#DIV/0!</v>
      </c>
      <c r="T123" s="63" t="e">
        <f t="shared" si="9"/>
        <v>#DIV/0!</v>
      </c>
      <c r="U123" s="63" t="e">
        <f t="shared" si="10"/>
        <v>#DIV/0!</v>
      </c>
      <c r="V123" s="65">
        <f t="shared" si="11"/>
        <v>0.7584483579247977</v>
      </c>
      <c r="W123" s="120"/>
      <c r="X123" s="120"/>
      <c r="Y123" s="120"/>
      <c r="Z123" s="30">
        <v>808500</v>
      </c>
      <c r="AA123" s="120"/>
      <c r="AB123" s="120"/>
      <c r="AC123" s="120"/>
      <c r="AD123" s="30">
        <v>12427</v>
      </c>
      <c r="AE123" s="55" t="e">
        <f t="shared" si="12"/>
        <v>#DIV/0!</v>
      </c>
      <c r="AF123" s="55" t="e">
        <f t="shared" si="13"/>
        <v>#DIV/0!</v>
      </c>
      <c r="AG123" s="55" t="e">
        <f t="shared" si="14"/>
        <v>#DIV/0!</v>
      </c>
      <c r="AH123" s="55">
        <f t="shared" si="15"/>
        <v>1.53704390847248E-2</v>
      </c>
    </row>
    <row r="124" spans="1:34" s="27" customFormat="1" ht="12.75" customHeight="1" x14ac:dyDescent="0.2">
      <c r="A124" s="118" t="s">
        <v>291</v>
      </c>
      <c r="B124" s="118" t="s">
        <v>7</v>
      </c>
      <c r="C124" s="118" t="s">
        <v>245</v>
      </c>
      <c r="D124" s="118" t="s">
        <v>312</v>
      </c>
      <c r="E124" s="118" t="s">
        <v>29</v>
      </c>
      <c r="F124" s="119" t="s">
        <v>257</v>
      </c>
      <c r="G124" s="120"/>
      <c r="H124" s="120"/>
      <c r="I124" s="120"/>
      <c r="J124" s="30">
        <v>86</v>
      </c>
      <c r="K124" s="120"/>
      <c r="L124" s="120"/>
      <c r="M124" s="120"/>
      <c r="N124" s="30">
        <v>8380</v>
      </c>
      <c r="O124" s="120"/>
      <c r="P124" s="120"/>
      <c r="Q124" s="120"/>
      <c r="R124" s="30">
        <v>6459</v>
      </c>
      <c r="S124" s="67" t="e">
        <f t="shared" si="8"/>
        <v>#DIV/0!</v>
      </c>
      <c r="T124" s="63" t="e">
        <f t="shared" si="9"/>
        <v>#DIV/0!</v>
      </c>
      <c r="U124" s="63" t="e">
        <f t="shared" si="10"/>
        <v>#DIV/0!</v>
      </c>
      <c r="V124" s="65">
        <f t="shared" si="11"/>
        <v>0.77076372315035802</v>
      </c>
      <c r="W124" s="120"/>
      <c r="X124" s="120"/>
      <c r="Y124" s="120"/>
      <c r="Z124" s="30">
        <v>233800</v>
      </c>
      <c r="AA124" s="120"/>
      <c r="AB124" s="120"/>
      <c r="AC124" s="120"/>
      <c r="AD124" s="30">
        <v>1826</v>
      </c>
      <c r="AE124" s="55" t="e">
        <f t="shared" si="12"/>
        <v>#DIV/0!</v>
      </c>
      <c r="AF124" s="55" t="e">
        <f t="shared" si="13"/>
        <v>#DIV/0!</v>
      </c>
      <c r="AG124" s="55" t="e">
        <f t="shared" si="14"/>
        <v>#DIV/0!</v>
      </c>
      <c r="AH124" s="55">
        <f t="shared" si="15"/>
        <v>7.8100940975192471E-3</v>
      </c>
    </row>
    <row r="125" spans="1:34" s="27" customFormat="1" ht="12.75" customHeight="1" x14ac:dyDescent="0.2">
      <c r="A125" s="118" t="s">
        <v>291</v>
      </c>
      <c r="B125" s="118" t="s">
        <v>7</v>
      </c>
      <c r="C125" s="118" t="s">
        <v>245</v>
      </c>
      <c r="D125" s="118" t="s">
        <v>376</v>
      </c>
      <c r="E125" s="118" t="s">
        <v>93</v>
      </c>
      <c r="F125" s="119" t="s">
        <v>261</v>
      </c>
      <c r="G125" s="30">
        <v>46</v>
      </c>
      <c r="H125" s="120"/>
      <c r="I125" s="120"/>
      <c r="J125" s="120"/>
      <c r="K125" s="30">
        <v>6624</v>
      </c>
      <c r="L125" s="120"/>
      <c r="M125" s="120"/>
      <c r="N125" s="120"/>
      <c r="O125" s="30">
        <v>4085</v>
      </c>
      <c r="P125" s="120"/>
      <c r="Q125" s="120"/>
      <c r="R125" s="120"/>
      <c r="S125" s="67">
        <f t="shared" si="8"/>
        <v>0.61669685990338163</v>
      </c>
      <c r="T125" s="63" t="e">
        <f t="shared" si="9"/>
        <v>#DIV/0!</v>
      </c>
      <c r="U125" s="63" t="e">
        <f t="shared" si="10"/>
        <v>#DIV/0!</v>
      </c>
      <c r="V125" s="65" t="e">
        <f t="shared" si="11"/>
        <v>#DIV/0!</v>
      </c>
      <c r="W125" s="30">
        <v>96500</v>
      </c>
      <c r="X125" s="120"/>
      <c r="Y125" s="120"/>
      <c r="Z125" s="120"/>
      <c r="AA125" s="30">
        <v>0</v>
      </c>
      <c r="AB125" s="120"/>
      <c r="AC125" s="120"/>
      <c r="AD125" s="120"/>
      <c r="AE125" s="55">
        <f t="shared" si="12"/>
        <v>0</v>
      </c>
      <c r="AF125" s="55" t="e">
        <f t="shared" si="13"/>
        <v>#DIV/0!</v>
      </c>
      <c r="AG125" s="55" t="e">
        <f t="shared" si="14"/>
        <v>#DIV/0!</v>
      </c>
      <c r="AH125" s="55" t="e">
        <f t="shared" si="15"/>
        <v>#DIV/0!</v>
      </c>
    </row>
    <row r="126" spans="1:34" s="27" customFormat="1" ht="12.75" customHeight="1" x14ac:dyDescent="0.2">
      <c r="A126" s="118" t="s">
        <v>291</v>
      </c>
      <c r="B126" s="118" t="s">
        <v>7</v>
      </c>
      <c r="C126" s="118" t="s">
        <v>245</v>
      </c>
      <c r="D126" s="118" t="s">
        <v>303</v>
      </c>
      <c r="E126" s="118" t="s">
        <v>20</v>
      </c>
      <c r="F126" s="119" t="s">
        <v>253</v>
      </c>
      <c r="G126" s="30">
        <v>397</v>
      </c>
      <c r="H126" s="30">
        <v>98</v>
      </c>
      <c r="I126" s="30">
        <v>64</v>
      </c>
      <c r="J126" s="30">
        <v>305</v>
      </c>
      <c r="K126" s="30">
        <v>108935</v>
      </c>
      <c r="L126" s="30">
        <v>27206</v>
      </c>
      <c r="M126" s="30">
        <v>19018</v>
      </c>
      <c r="N126" s="30">
        <v>84966</v>
      </c>
      <c r="O126" s="30">
        <v>95599</v>
      </c>
      <c r="P126" s="30">
        <v>22849</v>
      </c>
      <c r="Q126" s="30">
        <v>16003</v>
      </c>
      <c r="R126" s="30">
        <v>80133</v>
      </c>
      <c r="S126" s="67">
        <f t="shared" si="8"/>
        <v>0.87757837242392256</v>
      </c>
      <c r="T126" s="63">
        <f t="shared" si="9"/>
        <v>0.83985150334485037</v>
      </c>
      <c r="U126" s="63">
        <f t="shared" si="10"/>
        <v>0.84146597959827529</v>
      </c>
      <c r="V126" s="65">
        <f t="shared" si="11"/>
        <v>0.94311842384012423</v>
      </c>
      <c r="W126" s="30">
        <v>10254694</v>
      </c>
      <c r="X126" s="30">
        <v>2203099</v>
      </c>
      <c r="Y126" s="30">
        <v>721000</v>
      </c>
      <c r="Z126" s="30">
        <v>3374290</v>
      </c>
      <c r="AA126" s="30">
        <v>516064</v>
      </c>
      <c r="AB126" s="30">
        <v>180153</v>
      </c>
      <c r="AC126" s="30">
        <v>311103</v>
      </c>
      <c r="AD126" s="30">
        <v>754061</v>
      </c>
      <c r="AE126" s="55">
        <f t="shared" si="12"/>
        <v>5.0324661077161346E-2</v>
      </c>
      <c r="AF126" s="55">
        <f t="shared" si="13"/>
        <v>8.1772539500040625E-2</v>
      </c>
      <c r="AG126" s="55">
        <f t="shared" si="14"/>
        <v>0.4314882108183079</v>
      </c>
      <c r="AH126" s="55">
        <f t="shared" si="15"/>
        <v>0.22347249347270093</v>
      </c>
    </row>
    <row r="127" spans="1:34" s="27" customFormat="1" ht="12.75" customHeight="1" x14ac:dyDescent="0.2">
      <c r="A127" s="118" t="s">
        <v>291</v>
      </c>
      <c r="B127" s="118" t="s">
        <v>7</v>
      </c>
      <c r="C127" s="118" t="s">
        <v>245</v>
      </c>
      <c r="D127" s="118" t="s">
        <v>582</v>
      </c>
      <c r="E127" s="118" t="s">
        <v>583</v>
      </c>
      <c r="F127" s="119" t="s">
        <v>276</v>
      </c>
      <c r="G127" s="120"/>
      <c r="H127" s="120"/>
      <c r="I127" s="120"/>
      <c r="J127" s="30">
        <v>136</v>
      </c>
      <c r="K127" s="120"/>
      <c r="L127" s="120"/>
      <c r="M127" s="120"/>
      <c r="N127" s="30">
        <v>24553</v>
      </c>
      <c r="O127" s="120"/>
      <c r="P127" s="120"/>
      <c r="Q127" s="120"/>
      <c r="R127" s="30">
        <v>16904</v>
      </c>
      <c r="S127" s="67" t="e">
        <f t="shared" si="8"/>
        <v>#DIV/0!</v>
      </c>
      <c r="T127" s="63" t="e">
        <f t="shared" si="9"/>
        <v>#DIV/0!</v>
      </c>
      <c r="U127" s="63" t="e">
        <f t="shared" si="10"/>
        <v>#DIV/0!</v>
      </c>
      <c r="V127" s="65">
        <f t="shared" si="11"/>
        <v>0.68846984075265749</v>
      </c>
      <c r="W127" s="120"/>
      <c r="X127" s="120"/>
      <c r="Y127" s="120"/>
      <c r="Z127" s="30">
        <v>0</v>
      </c>
      <c r="AA127" s="120"/>
      <c r="AB127" s="120"/>
      <c r="AC127" s="120"/>
      <c r="AD127" s="30">
        <v>0</v>
      </c>
      <c r="AE127" s="55" t="e">
        <f t="shared" si="12"/>
        <v>#DIV/0!</v>
      </c>
      <c r="AF127" s="55" t="e">
        <f t="shared" si="13"/>
        <v>#DIV/0!</v>
      </c>
      <c r="AG127" s="55" t="e">
        <f t="shared" si="14"/>
        <v>#DIV/0!</v>
      </c>
      <c r="AH127" s="55" t="e">
        <f t="shared" si="15"/>
        <v>#DIV/0!</v>
      </c>
    </row>
    <row r="128" spans="1:34" s="27" customFormat="1" ht="12.75" customHeight="1" x14ac:dyDescent="0.2">
      <c r="A128" s="118" t="s">
        <v>291</v>
      </c>
      <c r="B128" s="118" t="s">
        <v>7</v>
      </c>
      <c r="C128" s="118" t="s">
        <v>245</v>
      </c>
      <c r="D128" s="118" t="s">
        <v>286</v>
      </c>
      <c r="E128" s="118" t="s">
        <v>2</v>
      </c>
      <c r="F128" s="119" t="s">
        <v>254</v>
      </c>
      <c r="G128" s="30">
        <v>2490</v>
      </c>
      <c r="H128" s="30">
        <v>1611</v>
      </c>
      <c r="I128" s="30">
        <v>2949</v>
      </c>
      <c r="J128" s="30">
        <v>3296</v>
      </c>
      <c r="K128" s="30">
        <v>192297</v>
      </c>
      <c r="L128" s="30">
        <v>97447</v>
      </c>
      <c r="M128" s="30">
        <v>314978</v>
      </c>
      <c r="N128" s="30">
        <v>341126</v>
      </c>
      <c r="O128" s="30">
        <v>165446</v>
      </c>
      <c r="P128" s="30">
        <v>75964</v>
      </c>
      <c r="Q128" s="30">
        <v>236526</v>
      </c>
      <c r="R128" s="30">
        <v>285974</v>
      </c>
      <c r="S128" s="67">
        <f t="shared" si="8"/>
        <v>0.86036703640722423</v>
      </c>
      <c r="T128" s="63">
        <f t="shared" si="9"/>
        <v>0.77954169959054664</v>
      </c>
      <c r="U128" s="63">
        <f t="shared" si="10"/>
        <v>0.75092863628570883</v>
      </c>
      <c r="V128" s="65">
        <f t="shared" si="11"/>
        <v>0.83832366926003876</v>
      </c>
      <c r="W128" s="30">
        <v>80791499</v>
      </c>
      <c r="X128" s="30">
        <v>65170815</v>
      </c>
      <c r="Y128" s="30">
        <v>85464253</v>
      </c>
      <c r="Z128" s="30">
        <v>87733587</v>
      </c>
      <c r="AA128" s="30">
        <v>62947881</v>
      </c>
      <c r="AB128" s="30">
        <v>52733297</v>
      </c>
      <c r="AC128" s="30">
        <v>63477459</v>
      </c>
      <c r="AD128" s="30">
        <v>66965239</v>
      </c>
      <c r="AE128" s="55">
        <f t="shared" si="12"/>
        <v>0.77913990678648015</v>
      </c>
      <c r="AF128" s="55">
        <f t="shared" si="13"/>
        <v>0.80915509496083482</v>
      </c>
      <c r="AG128" s="55">
        <f t="shared" si="14"/>
        <v>0.74273695459550793</v>
      </c>
      <c r="AH128" s="55">
        <f t="shared" si="15"/>
        <v>0.763279392645829</v>
      </c>
    </row>
    <row r="129" spans="1:34" s="27" customFormat="1" ht="12.75" customHeight="1" x14ac:dyDescent="0.2">
      <c r="A129" s="118" t="s">
        <v>291</v>
      </c>
      <c r="B129" s="118" t="s">
        <v>7</v>
      </c>
      <c r="C129" s="118" t="s">
        <v>245</v>
      </c>
      <c r="D129" s="118" t="s">
        <v>301</v>
      </c>
      <c r="E129" s="118" t="s">
        <v>18</v>
      </c>
      <c r="F129" s="119" t="s">
        <v>18</v>
      </c>
      <c r="G129" s="30">
        <v>2189</v>
      </c>
      <c r="H129" s="30">
        <v>581</v>
      </c>
      <c r="I129" s="30">
        <v>1530</v>
      </c>
      <c r="J129" s="30">
        <v>2344</v>
      </c>
      <c r="K129" s="30">
        <v>274960</v>
      </c>
      <c r="L129" s="30">
        <v>80110</v>
      </c>
      <c r="M129" s="30">
        <v>243584</v>
      </c>
      <c r="N129" s="30">
        <v>363034</v>
      </c>
      <c r="O129" s="30">
        <v>209769</v>
      </c>
      <c r="P129" s="30">
        <v>61207</v>
      </c>
      <c r="Q129" s="30">
        <v>200224</v>
      </c>
      <c r="R129" s="30">
        <v>306936</v>
      </c>
      <c r="S129" s="67">
        <f t="shared" si="8"/>
        <v>0.76290733197556004</v>
      </c>
      <c r="T129" s="63">
        <f t="shared" si="9"/>
        <v>0.7640369491948571</v>
      </c>
      <c r="U129" s="63">
        <f t="shared" si="10"/>
        <v>0.82199159222280604</v>
      </c>
      <c r="V129" s="65">
        <f t="shared" si="11"/>
        <v>0.84547452855655392</v>
      </c>
      <c r="W129" s="30">
        <v>13506662</v>
      </c>
      <c r="X129" s="30">
        <v>3972461</v>
      </c>
      <c r="Y129" s="30">
        <v>13947522</v>
      </c>
      <c r="Z129" s="30">
        <v>19991242</v>
      </c>
      <c r="AA129" s="30">
        <v>1561067</v>
      </c>
      <c r="AB129" s="30">
        <v>584397</v>
      </c>
      <c r="AC129" s="30">
        <v>3403677</v>
      </c>
      <c r="AD129" s="30">
        <v>1900701</v>
      </c>
      <c r="AE129" s="55">
        <f t="shared" si="12"/>
        <v>0.11557755720843536</v>
      </c>
      <c r="AF129" s="55">
        <f t="shared" si="13"/>
        <v>0.1471120798920367</v>
      </c>
      <c r="AG129" s="55">
        <f t="shared" si="14"/>
        <v>0.24403453172542047</v>
      </c>
      <c r="AH129" s="55">
        <f t="shared" si="15"/>
        <v>9.5076684079958618E-2</v>
      </c>
    </row>
    <row r="130" spans="1:34" s="27" customFormat="1" ht="12.75" customHeight="1" x14ac:dyDescent="0.2">
      <c r="A130" s="118" t="s">
        <v>291</v>
      </c>
      <c r="B130" s="118" t="s">
        <v>7</v>
      </c>
      <c r="C130" s="118" t="s">
        <v>245</v>
      </c>
      <c r="D130" s="118" t="s">
        <v>356</v>
      </c>
      <c r="E130" s="118" t="s">
        <v>75</v>
      </c>
      <c r="F130" s="119" t="s">
        <v>261</v>
      </c>
      <c r="G130" s="30">
        <v>244</v>
      </c>
      <c r="H130" s="30">
        <v>8</v>
      </c>
      <c r="I130" s="120"/>
      <c r="J130" s="120"/>
      <c r="K130" s="30">
        <v>35136</v>
      </c>
      <c r="L130" s="30">
        <v>1152</v>
      </c>
      <c r="M130" s="120"/>
      <c r="N130" s="120"/>
      <c r="O130" s="30">
        <v>19104</v>
      </c>
      <c r="P130" s="30">
        <v>754</v>
      </c>
      <c r="Q130" s="120"/>
      <c r="R130" s="120"/>
      <c r="S130" s="67">
        <f t="shared" si="8"/>
        <v>0.54371584699453557</v>
      </c>
      <c r="T130" s="63">
        <f t="shared" si="9"/>
        <v>0.65451388888888884</v>
      </c>
      <c r="U130" s="63" t="e">
        <f t="shared" si="10"/>
        <v>#DIV/0!</v>
      </c>
      <c r="V130" s="65" t="e">
        <f t="shared" si="11"/>
        <v>#DIV/0!</v>
      </c>
      <c r="W130" s="30">
        <v>517000</v>
      </c>
      <c r="X130" s="30">
        <v>16000</v>
      </c>
      <c r="Y130" s="120"/>
      <c r="Z130" s="120"/>
      <c r="AA130" s="30">
        <v>14491</v>
      </c>
      <c r="AB130" s="30">
        <v>1149</v>
      </c>
      <c r="AC130" s="120"/>
      <c r="AD130" s="120"/>
      <c r="AE130" s="55">
        <f t="shared" si="12"/>
        <v>2.8029013539651839E-2</v>
      </c>
      <c r="AF130" s="55">
        <f t="shared" si="13"/>
        <v>7.1812500000000001E-2</v>
      </c>
      <c r="AG130" s="55" t="e">
        <f t="shared" si="14"/>
        <v>#DIV/0!</v>
      </c>
      <c r="AH130" s="55" t="e">
        <f t="shared" si="15"/>
        <v>#DIV/0!</v>
      </c>
    </row>
    <row r="131" spans="1:34" s="27" customFormat="1" ht="12.75" customHeight="1" x14ac:dyDescent="0.2">
      <c r="A131" s="118" t="s">
        <v>291</v>
      </c>
      <c r="B131" s="118" t="s">
        <v>7</v>
      </c>
      <c r="C131" s="118" t="s">
        <v>245</v>
      </c>
      <c r="D131" s="118" t="s">
        <v>327</v>
      </c>
      <c r="E131" s="118" t="s">
        <v>45</v>
      </c>
      <c r="F131" s="119" t="s">
        <v>254</v>
      </c>
      <c r="G131" s="30">
        <v>103</v>
      </c>
      <c r="H131" s="30">
        <v>27</v>
      </c>
      <c r="I131" s="30">
        <v>375</v>
      </c>
      <c r="J131" s="30">
        <v>476</v>
      </c>
      <c r="K131" s="30">
        <v>15009</v>
      </c>
      <c r="L131" s="30">
        <v>4100</v>
      </c>
      <c r="M131" s="30">
        <v>64968</v>
      </c>
      <c r="N131" s="30">
        <v>73624</v>
      </c>
      <c r="O131" s="30">
        <v>13453</v>
      </c>
      <c r="P131" s="30">
        <v>3499</v>
      </c>
      <c r="Q131" s="30">
        <v>42657</v>
      </c>
      <c r="R131" s="30">
        <v>61693</v>
      </c>
      <c r="S131" s="67">
        <f t="shared" si="8"/>
        <v>0.89632886934505962</v>
      </c>
      <c r="T131" s="63">
        <f t="shared" si="9"/>
        <v>0.85341463414634144</v>
      </c>
      <c r="U131" s="63">
        <f t="shared" si="10"/>
        <v>0.65658478019948285</v>
      </c>
      <c r="V131" s="65">
        <f t="shared" si="11"/>
        <v>0.83794686515266759</v>
      </c>
      <c r="W131" s="30">
        <v>0</v>
      </c>
      <c r="X131" s="30">
        <v>0</v>
      </c>
      <c r="Y131" s="30">
        <v>0</v>
      </c>
      <c r="Z131" s="30">
        <v>298697</v>
      </c>
      <c r="AA131" s="30">
        <v>0</v>
      </c>
      <c r="AB131" s="30">
        <v>0</v>
      </c>
      <c r="AC131" s="30">
        <v>0</v>
      </c>
      <c r="AD131" s="30">
        <v>43027</v>
      </c>
      <c r="AE131" s="55" t="e">
        <f t="shared" si="12"/>
        <v>#DIV/0!</v>
      </c>
      <c r="AF131" s="55" t="e">
        <f t="shared" si="13"/>
        <v>#DIV/0!</v>
      </c>
      <c r="AG131" s="55" t="e">
        <f t="shared" si="14"/>
        <v>#DIV/0!</v>
      </c>
      <c r="AH131" s="55">
        <f t="shared" si="15"/>
        <v>0.14404898609627817</v>
      </c>
    </row>
    <row r="132" spans="1:34" s="27" customFormat="1" ht="12.75" customHeight="1" x14ac:dyDescent="0.2">
      <c r="A132" s="118" t="s">
        <v>291</v>
      </c>
      <c r="B132" s="118" t="s">
        <v>7</v>
      </c>
      <c r="C132" s="118" t="s">
        <v>245</v>
      </c>
      <c r="D132" s="118" t="s">
        <v>299</v>
      </c>
      <c r="E132" s="118" t="s">
        <v>16</v>
      </c>
      <c r="F132" s="119" t="s">
        <v>258</v>
      </c>
      <c r="G132" s="120"/>
      <c r="H132" s="120"/>
      <c r="I132" s="30">
        <v>1</v>
      </c>
      <c r="J132" s="30">
        <v>114</v>
      </c>
      <c r="K132" s="120"/>
      <c r="L132" s="120"/>
      <c r="M132" s="30">
        <v>186</v>
      </c>
      <c r="N132" s="30">
        <v>16848</v>
      </c>
      <c r="O132" s="120"/>
      <c r="P132" s="120"/>
      <c r="Q132" s="30">
        <v>0</v>
      </c>
      <c r="R132" s="30">
        <v>12398</v>
      </c>
      <c r="S132" s="67" t="e">
        <f t="shared" si="8"/>
        <v>#DIV/0!</v>
      </c>
      <c r="T132" s="63" t="e">
        <f t="shared" si="9"/>
        <v>#DIV/0!</v>
      </c>
      <c r="U132" s="63">
        <f t="shared" si="10"/>
        <v>0</v>
      </c>
      <c r="V132" s="65">
        <f t="shared" si="11"/>
        <v>0.73587369420702753</v>
      </c>
      <c r="W132" s="120"/>
      <c r="X132" s="120"/>
      <c r="Y132" s="30">
        <v>0</v>
      </c>
      <c r="Z132" s="30">
        <v>309107</v>
      </c>
      <c r="AA132" s="120"/>
      <c r="AB132" s="120"/>
      <c r="AC132" s="30">
        <v>0</v>
      </c>
      <c r="AD132" s="30">
        <v>11886</v>
      </c>
      <c r="AE132" s="55" t="e">
        <f t="shared" si="12"/>
        <v>#DIV/0!</v>
      </c>
      <c r="AF132" s="55" t="e">
        <f t="shared" si="13"/>
        <v>#DIV/0!</v>
      </c>
      <c r="AG132" s="55" t="e">
        <f t="shared" si="14"/>
        <v>#DIV/0!</v>
      </c>
      <c r="AH132" s="55">
        <f t="shared" si="15"/>
        <v>3.8452704079817018E-2</v>
      </c>
    </row>
    <row r="133" spans="1:34" s="27" customFormat="1" ht="12.75" customHeight="1" x14ac:dyDescent="0.2">
      <c r="A133" s="118" t="s">
        <v>291</v>
      </c>
      <c r="B133" s="118" t="s">
        <v>7</v>
      </c>
      <c r="C133" s="118" t="s">
        <v>245</v>
      </c>
      <c r="D133" s="118" t="s">
        <v>331</v>
      </c>
      <c r="E133" s="118" t="s">
        <v>49</v>
      </c>
      <c r="F133" s="119" t="s">
        <v>259</v>
      </c>
      <c r="G133" s="120"/>
      <c r="H133" s="120"/>
      <c r="I133" s="30">
        <v>159</v>
      </c>
      <c r="J133" s="30">
        <v>745</v>
      </c>
      <c r="K133" s="120"/>
      <c r="L133" s="120"/>
      <c r="M133" s="30">
        <v>24403</v>
      </c>
      <c r="N133" s="30">
        <v>135108</v>
      </c>
      <c r="O133" s="120"/>
      <c r="P133" s="120"/>
      <c r="Q133" s="30">
        <v>20711</v>
      </c>
      <c r="R133" s="30">
        <v>105726</v>
      </c>
      <c r="S133" s="67" t="e">
        <f t="shared" si="8"/>
        <v>#DIV/0!</v>
      </c>
      <c r="T133" s="63" t="e">
        <f t="shared" si="9"/>
        <v>#DIV/0!</v>
      </c>
      <c r="U133" s="63">
        <f t="shared" si="10"/>
        <v>0.84870712617301147</v>
      </c>
      <c r="V133" s="65">
        <f t="shared" si="11"/>
        <v>0.78252953193001151</v>
      </c>
      <c r="W133" s="120"/>
      <c r="X133" s="120"/>
      <c r="Y133" s="30">
        <v>688927</v>
      </c>
      <c r="Z133" s="30">
        <v>2407385</v>
      </c>
      <c r="AA133" s="120"/>
      <c r="AB133" s="120"/>
      <c r="AC133" s="30">
        <v>266</v>
      </c>
      <c r="AD133" s="30">
        <v>571</v>
      </c>
      <c r="AE133" s="55" t="e">
        <f t="shared" si="12"/>
        <v>#DIV/0!</v>
      </c>
      <c r="AF133" s="55" t="e">
        <f t="shared" si="13"/>
        <v>#DIV/0!</v>
      </c>
      <c r="AG133" s="55">
        <f t="shared" si="14"/>
        <v>3.8610767178525444E-4</v>
      </c>
      <c r="AH133" s="55">
        <f t="shared" si="15"/>
        <v>2.3718682304658373E-4</v>
      </c>
    </row>
    <row r="134" spans="1:34" s="27" customFormat="1" ht="12.75" customHeight="1" x14ac:dyDescent="0.2">
      <c r="A134" s="118" t="s">
        <v>291</v>
      </c>
      <c r="B134" s="118" t="s">
        <v>7</v>
      </c>
      <c r="C134" s="118" t="s">
        <v>245</v>
      </c>
      <c r="D134" s="118" t="s">
        <v>334</v>
      </c>
      <c r="E134" s="118" t="s">
        <v>52</v>
      </c>
      <c r="F134" s="119" t="s">
        <v>263</v>
      </c>
      <c r="G134" s="120"/>
      <c r="H134" s="120"/>
      <c r="I134" s="30">
        <v>10</v>
      </c>
      <c r="J134" s="30">
        <v>92</v>
      </c>
      <c r="K134" s="120"/>
      <c r="L134" s="120"/>
      <c r="M134" s="30">
        <v>1860</v>
      </c>
      <c r="N134" s="30">
        <v>17112</v>
      </c>
      <c r="O134" s="120"/>
      <c r="P134" s="120"/>
      <c r="Q134" s="30">
        <v>1202</v>
      </c>
      <c r="R134" s="30">
        <v>10557</v>
      </c>
      <c r="S134" s="67" t="e">
        <f t="shared" si="8"/>
        <v>#DIV/0!</v>
      </c>
      <c r="T134" s="63" t="e">
        <f t="shared" si="9"/>
        <v>#DIV/0!</v>
      </c>
      <c r="U134" s="63">
        <f t="shared" si="10"/>
        <v>0.64623655913978495</v>
      </c>
      <c r="V134" s="65">
        <f t="shared" si="11"/>
        <v>0.61693548387096775</v>
      </c>
      <c r="W134" s="120"/>
      <c r="X134" s="120"/>
      <c r="Y134" s="30">
        <v>0</v>
      </c>
      <c r="Z134" s="30">
        <v>27594</v>
      </c>
      <c r="AA134" s="120"/>
      <c r="AB134" s="120"/>
      <c r="AC134" s="30">
        <v>0</v>
      </c>
      <c r="AD134" s="30">
        <v>27594</v>
      </c>
      <c r="AE134" s="55" t="e">
        <f t="shared" si="12"/>
        <v>#DIV/0!</v>
      </c>
      <c r="AF134" s="55" t="e">
        <f t="shared" si="13"/>
        <v>#DIV/0!</v>
      </c>
      <c r="AG134" s="55" t="e">
        <f t="shared" si="14"/>
        <v>#DIV/0!</v>
      </c>
      <c r="AH134" s="55">
        <f t="shared" si="15"/>
        <v>1</v>
      </c>
    </row>
    <row r="135" spans="1:34" s="27" customFormat="1" ht="12.75" customHeight="1" x14ac:dyDescent="0.2">
      <c r="A135" s="118" t="s">
        <v>291</v>
      </c>
      <c r="B135" s="118" t="s">
        <v>7</v>
      </c>
      <c r="C135" s="118" t="s">
        <v>245</v>
      </c>
      <c r="D135" s="118" t="s">
        <v>386</v>
      </c>
      <c r="E135" s="118" t="s">
        <v>144</v>
      </c>
      <c r="F135" s="119" t="s">
        <v>254</v>
      </c>
      <c r="G135" s="120"/>
      <c r="H135" s="120"/>
      <c r="I135" s="30">
        <v>1</v>
      </c>
      <c r="J135" s="120"/>
      <c r="K135" s="120"/>
      <c r="L135" s="120"/>
      <c r="M135" s="30">
        <v>0</v>
      </c>
      <c r="N135" s="120"/>
      <c r="O135" s="120"/>
      <c r="P135" s="120"/>
      <c r="Q135" s="30">
        <v>0</v>
      </c>
      <c r="R135" s="120"/>
      <c r="S135" s="67" t="e">
        <f t="shared" si="8"/>
        <v>#DIV/0!</v>
      </c>
      <c r="T135" s="63" t="e">
        <f t="shared" si="9"/>
        <v>#DIV/0!</v>
      </c>
      <c r="U135" s="63" t="e">
        <f t="shared" si="10"/>
        <v>#DIV/0!</v>
      </c>
      <c r="V135" s="65" t="e">
        <f t="shared" si="11"/>
        <v>#DIV/0!</v>
      </c>
      <c r="W135" s="120"/>
      <c r="X135" s="120"/>
      <c r="Y135" s="30">
        <v>68400</v>
      </c>
      <c r="Z135" s="120"/>
      <c r="AA135" s="120"/>
      <c r="AB135" s="120"/>
      <c r="AC135" s="30">
        <v>57394</v>
      </c>
      <c r="AD135" s="120"/>
      <c r="AE135" s="55" t="e">
        <f t="shared" si="12"/>
        <v>#DIV/0!</v>
      </c>
      <c r="AF135" s="55" t="e">
        <f t="shared" si="13"/>
        <v>#DIV/0!</v>
      </c>
      <c r="AG135" s="55">
        <f t="shared" si="14"/>
        <v>0.839093567251462</v>
      </c>
      <c r="AH135" s="55" t="e">
        <f t="shared" si="15"/>
        <v>#DIV/0!</v>
      </c>
    </row>
    <row r="136" spans="1:34" s="27" customFormat="1" ht="12.75" customHeight="1" x14ac:dyDescent="0.2">
      <c r="A136" s="118" t="s">
        <v>291</v>
      </c>
      <c r="B136" s="118" t="s">
        <v>7</v>
      </c>
      <c r="C136" s="118" t="s">
        <v>245</v>
      </c>
      <c r="D136" s="118" t="s">
        <v>403</v>
      </c>
      <c r="E136" s="118" t="s">
        <v>120</v>
      </c>
      <c r="F136" s="119" t="s">
        <v>254</v>
      </c>
      <c r="G136" s="120"/>
      <c r="H136" s="120"/>
      <c r="I136" s="30">
        <v>2</v>
      </c>
      <c r="J136" s="30">
        <v>1</v>
      </c>
      <c r="K136" s="120"/>
      <c r="L136" s="120"/>
      <c r="M136" s="30">
        <v>0</v>
      </c>
      <c r="N136" s="30">
        <v>0</v>
      </c>
      <c r="O136" s="120"/>
      <c r="P136" s="120"/>
      <c r="Q136" s="30">
        <v>0</v>
      </c>
      <c r="R136" s="30">
        <v>0</v>
      </c>
      <c r="S136" s="67" t="e">
        <f t="shared" si="8"/>
        <v>#DIV/0!</v>
      </c>
      <c r="T136" s="63" t="e">
        <f t="shared" si="9"/>
        <v>#DIV/0!</v>
      </c>
      <c r="U136" s="63" t="e">
        <f t="shared" si="10"/>
        <v>#DIV/0!</v>
      </c>
      <c r="V136" s="65" t="e">
        <f t="shared" si="11"/>
        <v>#DIV/0!</v>
      </c>
      <c r="W136" s="120"/>
      <c r="X136" s="120"/>
      <c r="Y136" s="30">
        <v>136800</v>
      </c>
      <c r="Z136" s="30">
        <v>68400</v>
      </c>
      <c r="AA136" s="120"/>
      <c r="AB136" s="120"/>
      <c r="AC136" s="30">
        <v>107471</v>
      </c>
      <c r="AD136" s="30">
        <v>52026</v>
      </c>
      <c r="AE136" s="55" t="e">
        <f t="shared" si="12"/>
        <v>#DIV/0!</v>
      </c>
      <c r="AF136" s="55" t="e">
        <f t="shared" si="13"/>
        <v>#DIV/0!</v>
      </c>
      <c r="AG136" s="55">
        <f t="shared" si="14"/>
        <v>0.78560672514619878</v>
      </c>
      <c r="AH136" s="55">
        <f t="shared" si="15"/>
        <v>0.7606140350877193</v>
      </c>
    </row>
    <row r="137" spans="1:34" s="27" customFormat="1" ht="12.75" customHeight="1" x14ac:dyDescent="0.2">
      <c r="A137" s="118" t="s">
        <v>291</v>
      </c>
      <c r="B137" s="118" t="s">
        <v>7</v>
      </c>
      <c r="C137" s="118" t="s">
        <v>245</v>
      </c>
      <c r="D137" s="118" t="s">
        <v>411</v>
      </c>
      <c r="E137" s="118" t="s">
        <v>127</v>
      </c>
      <c r="F137" s="119" t="s">
        <v>262</v>
      </c>
      <c r="G137" s="30">
        <v>1</v>
      </c>
      <c r="H137" s="120"/>
      <c r="I137" s="120"/>
      <c r="J137" s="120"/>
      <c r="K137" s="30">
        <v>0</v>
      </c>
      <c r="L137" s="120"/>
      <c r="M137" s="120"/>
      <c r="N137" s="120"/>
      <c r="O137" s="30">
        <v>0</v>
      </c>
      <c r="P137" s="120"/>
      <c r="Q137" s="120"/>
      <c r="R137" s="120"/>
      <c r="S137" s="67" t="e">
        <f t="shared" si="8"/>
        <v>#DIV/0!</v>
      </c>
      <c r="T137" s="63" t="e">
        <f t="shared" si="9"/>
        <v>#DIV/0!</v>
      </c>
      <c r="U137" s="63" t="e">
        <f t="shared" si="10"/>
        <v>#DIV/0!</v>
      </c>
      <c r="V137" s="65" t="e">
        <f t="shared" si="11"/>
        <v>#DIV/0!</v>
      </c>
      <c r="W137" s="30">
        <v>68000</v>
      </c>
      <c r="X137" s="120"/>
      <c r="Y137" s="120"/>
      <c r="Z137" s="120"/>
      <c r="AA137" s="30">
        <v>55356</v>
      </c>
      <c r="AB137" s="120"/>
      <c r="AC137" s="120"/>
      <c r="AD137" s="120"/>
      <c r="AE137" s="55">
        <f t="shared" si="12"/>
        <v>0.81405882352941172</v>
      </c>
      <c r="AF137" s="55" t="e">
        <f t="shared" si="13"/>
        <v>#DIV/0!</v>
      </c>
      <c r="AG137" s="55" t="e">
        <f t="shared" si="14"/>
        <v>#DIV/0!</v>
      </c>
      <c r="AH137" s="55" t="e">
        <f t="shared" si="15"/>
        <v>#DIV/0!</v>
      </c>
    </row>
    <row r="138" spans="1:34" s="27" customFormat="1" ht="12.75" customHeight="1" x14ac:dyDescent="0.2">
      <c r="A138" s="118" t="s">
        <v>291</v>
      </c>
      <c r="B138" s="118" t="s">
        <v>7</v>
      </c>
      <c r="C138" s="118" t="s">
        <v>245</v>
      </c>
      <c r="D138" s="118" t="s">
        <v>407</v>
      </c>
      <c r="E138" s="118" t="s">
        <v>123</v>
      </c>
      <c r="F138" s="119" t="s">
        <v>261</v>
      </c>
      <c r="G138" s="120"/>
      <c r="H138" s="30">
        <v>1</v>
      </c>
      <c r="I138" s="120"/>
      <c r="J138" s="120"/>
      <c r="K138" s="120"/>
      <c r="L138" s="30">
        <v>0</v>
      </c>
      <c r="M138" s="120"/>
      <c r="N138" s="120"/>
      <c r="O138" s="120"/>
      <c r="P138" s="30">
        <v>0</v>
      </c>
      <c r="Q138" s="120"/>
      <c r="R138" s="120"/>
      <c r="S138" s="67" t="e">
        <f t="shared" ref="S138:S201" si="16">+O138/K138</f>
        <v>#DIV/0!</v>
      </c>
      <c r="T138" s="63" t="e">
        <f t="shared" ref="T138:T201" si="17">+P138/L138</f>
        <v>#DIV/0!</v>
      </c>
      <c r="U138" s="63" t="e">
        <f t="shared" ref="U138:U201" si="18">+Q138/M138</f>
        <v>#DIV/0!</v>
      </c>
      <c r="V138" s="65" t="e">
        <f t="shared" ref="V138:V201" si="19">R138/N138</f>
        <v>#DIV/0!</v>
      </c>
      <c r="W138" s="120"/>
      <c r="X138" s="30">
        <v>15000</v>
      </c>
      <c r="Y138" s="120"/>
      <c r="Z138" s="120"/>
      <c r="AA138" s="120"/>
      <c r="AB138" s="30">
        <v>638</v>
      </c>
      <c r="AC138" s="120"/>
      <c r="AD138" s="120"/>
      <c r="AE138" s="55" t="e">
        <f t="shared" ref="AE138:AE201" si="20">+AA138/W138</f>
        <v>#DIV/0!</v>
      </c>
      <c r="AF138" s="55">
        <f t="shared" ref="AF138:AF201" si="21">+AB138/X138</f>
        <v>4.2533333333333333E-2</v>
      </c>
      <c r="AG138" s="55" t="e">
        <f t="shared" ref="AG138:AG201" si="22">AC138/Y138</f>
        <v>#DIV/0!</v>
      </c>
      <c r="AH138" s="55" t="e">
        <f t="shared" ref="AH138:AH201" si="23">AD138/Z138</f>
        <v>#DIV/0!</v>
      </c>
    </row>
    <row r="139" spans="1:34" s="27" customFormat="1" ht="12.75" customHeight="1" x14ac:dyDescent="0.2">
      <c r="A139" s="118" t="s">
        <v>291</v>
      </c>
      <c r="B139" s="118" t="s">
        <v>7</v>
      </c>
      <c r="C139" s="118" t="s">
        <v>245</v>
      </c>
      <c r="D139" s="118" t="s">
        <v>560</v>
      </c>
      <c r="E139" s="118" t="s">
        <v>561</v>
      </c>
      <c r="F139" s="119" t="s">
        <v>25</v>
      </c>
      <c r="G139" s="120"/>
      <c r="H139" s="120"/>
      <c r="I139" s="120"/>
      <c r="J139" s="30">
        <v>1</v>
      </c>
      <c r="K139" s="120"/>
      <c r="L139" s="120"/>
      <c r="M139" s="120"/>
      <c r="N139" s="30">
        <v>186</v>
      </c>
      <c r="O139" s="120"/>
      <c r="P139" s="120"/>
      <c r="Q139" s="120"/>
      <c r="R139" s="30">
        <v>88</v>
      </c>
      <c r="S139" s="67" t="e">
        <f t="shared" si="16"/>
        <v>#DIV/0!</v>
      </c>
      <c r="T139" s="63" t="e">
        <f t="shared" si="17"/>
        <v>#DIV/0!</v>
      </c>
      <c r="U139" s="63" t="e">
        <f t="shared" si="18"/>
        <v>#DIV/0!</v>
      </c>
      <c r="V139" s="65">
        <f t="shared" si="19"/>
        <v>0.4731182795698925</v>
      </c>
      <c r="W139" s="120"/>
      <c r="X139" s="120"/>
      <c r="Y139" s="120"/>
      <c r="Z139" s="30">
        <v>56075</v>
      </c>
      <c r="AA139" s="120"/>
      <c r="AB139" s="120"/>
      <c r="AC139" s="120"/>
      <c r="AD139" s="30">
        <v>0</v>
      </c>
      <c r="AE139" s="55" t="e">
        <f t="shared" si="20"/>
        <v>#DIV/0!</v>
      </c>
      <c r="AF139" s="55" t="e">
        <f t="shared" si="21"/>
        <v>#DIV/0!</v>
      </c>
      <c r="AG139" s="55" t="e">
        <f t="shared" si="22"/>
        <v>#DIV/0!</v>
      </c>
      <c r="AH139" s="55">
        <f t="shared" si="23"/>
        <v>0</v>
      </c>
    </row>
    <row r="140" spans="1:34" s="27" customFormat="1" ht="12.75" customHeight="1" x14ac:dyDescent="0.2">
      <c r="A140" s="118" t="s">
        <v>291</v>
      </c>
      <c r="B140" s="118" t="s">
        <v>7</v>
      </c>
      <c r="C140" s="118" t="s">
        <v>245</v>
      </c>
      <c r="D140" s="118" t="s">
        <v>374</v>
      </c>
      <c r="E140" s="118" t="s">
        <v>91</v>
      </c>
      <c r="F140" s="119" t="s">
        <v>18</v>
      </c>
      <c r="G140" s="30">
        <v>147</v>
      </c>
      <c r="H140" s="120"/>
      <c r="I140" s="120"/>
      <c r="J140" s="120"/>
      <c r="K140" s="30">
        <v>12419</v>
      </c>
      <c r="L140" s="120"/>
      <c r="M140" s="120"/>
      <c r="N140" s="120"/>
      <c r="O140" s="30">
        <v>5729</v>
      </c>
      <c r="P140" s="120"/>
      <c r="Q140" s="120"/>
      <c r="R140" s="120"/>
      <c r="S140" s="67">
        <f t="shared" si="16"/>
        <v>0.46130928416136563</v>
      </c>
      <c r="T140" s="63" t="e">
        <f t="shared" si="17"/>
        <v>#DIV/0!</v>
      </c>
      <c r="U140" s="63" t="e">
        <f t="shared" si="18"/>
        <v>#DIV/0!</v>
      </c>
      <c r="V140" s="65" t="e">
        <f t="shared" si="19"/>
        <v>#DIV/0!</v>
      </c>
      <c r="W140" s="30">
        <v>2500</v>
      </c>
      <c r="X140" s="120"/>
      <c r="Y140" s="120"/>
      <c r="Z140" s="120"/>
      <c r="AA140" s="30">
        <v>0</v>
      </c>
      <c r="AB140" s="120"/>
      <c r="AC140" s="120"/>
      <c r="AD140" s="120"/>
      <c r="AE140" s="55">
        <f t="shared" si="20"/>
        <v>0</v>
      </c>
      <c r="AF140" s="55" t="e">
        <f t="shared" si="21"/>
        <v>#DIV/0!</v>
      </c>
      <c r="AG140" s="55" t="e">
        <f t="shared" si="22"/>
        <v>#DIV/0!</v>
      </c>
      <c r="AH140" s="55" t="e">
        <f t="shared" si="23"/>
        <v>#DIV/0!</v>
      </c>
    </row>
    <row r="141" spans="1:34" s="27" customFormat="1" ht="12.75" customHeight="1" x14ac:dyDescent="0.2">
      <c r="A141" s="118" t="s">
        <v>291</v>
      </c>
      <c r="B141" s="118" t="s">
        <v>7</v>
      </c>
      <c r="C141" s="118" t="s">
        <v>245</v>
      </c>
      <c r="D141" s="118" t="s">
        <v>400</v>
      </c>
      <c r="E141" s="118" t="s">
        <v>117</v>
      </c>
      <c r="F141" s="119" t="s">
        <v>256</v>
      </c>
      <c r="G141" s="30">
        <v>1</v>
      </c>
      <c r="H141" s="120"/>
      <c r="I141" s="120"/>
      <c r="J141" s="120"/>
      <c r="K141" s="30">
        <v>0</v>
      </c>
      <c r="L141" s="120"/>
      <c r="M141" s="120"/>
      <c r="N141" s="120"/>
      <c r="O141" s="30">
        <v>0</v>
      </c>
      <c r="P141" s="120"/>
      <c r="Q141" s="120"/>
      <c r="R141" s="120"/>
      <c r="S141" s="67" t="e">
        <f t="shared" si="16"/>
        <v>#DIV/0!</v>
      </c>
      <c r="T141" s="63" t="e">
        <f t="shared" si="17"/>
        <v>#DIV/0!</v>
      </c>
      <c r="U141" s="63" t="e">
        <f t="shared" si="18"/>
        <v>#DIV/0!</v>
      </c>
      <c r="V141" s="65" t="e">
        <f t="shared" si="19"/>
        <v>#DIV/0!</v>
      </c>
      <c r="W141" s="30">
        <v>68000</v>
      </c>
      <c r="X141" s="120"/>
      <c r="Y141" s="120"/>
      <c r="Z141" s="120"/>
      <c r="AA141" s="30">
        <v>41562</v>
      </c>
      <c r="AB141" s="120"/>
      <c r="AC141" s="120"/>
      <c r="AD141" s="120"/>
      <c r="AE141" s="55">
        <f t="shared" si="20"/>
        <v>0.61120588235294115</v>
      </c>
      <c r="AF141" s="55" t="e">
        <f t="shared" si="21"/>
        <v>#DIV/0!</v>
      </c>
      <c r="AG141" s="55" t="e">
        <f t="shared" si="22"/>
        <v>#DIV/0!</v>
      </c>
      <c r="AH141" s="55" t="e">
        <f t="shared" si="23"/>
        <v>#DIV/0!</v>
      </c>
    </row>
    <row r="142" spans="1:34" s="27" customFormat="1" ht="12.75" customHeight="1" x14ac:dyDescent="0.2">
      <c r="A142" s="118" t="s">
        <v>291</v>
      </c>
      <c r="B142" s="118" t="s">
        <v>7</v>
      </c>
      <c r="C142" s="118" t="s">
        <v>245</v>
      </c>
      <c r="D142" s="118" t="s">
        <v>297</v>
      </c>
      <c r="E142" s="118" t="s">
        <v>13</v>
      </c>
      <c r="F142" s="119" t="s">
        <v>257</v>
      </c>
      <c r="G142" s="120"/>
      <c r="H142" s="30">
        <v>2</v>
      </c>
      <c r="I142" s="30">
        <v>8</v>
      </c>
      <c r="J142" s="30">
        <v>111</v>
      </c>
      <c r="K142" s="120"/>
      <c r="L142" s="30">
        <v>0</v>
      </c>
      <c r="M142" s="30">
        <v>272</v>
      </c>
      <c r="N142" s="30">
        <v>4318</v>
      </c>
      <c r="O142" s="120"/>
      <c r="P142" s="30">
        <v>0</v>
      </c>
      <c r="Q142" s="30">
        <v>89</v>
      </c>
      <c r="R142" s="30">
        <v>2068</v>
      </c>
      <c r="S142" s="67" t="e">
        <f t="shared" si="16"/>
        <v>#DIV/0!</v>
      </c>
      <c r="T142" s="63" t="e">
        <f t="shared" si="17"/>
        <v>#DIV/0!</v>
      </c>
      <c r="U142" s="63">
        <f t="shared" si="18"/>
        <v>0.32720588235294118</v>
      </c>
      <c r="V142" s="65">
        <f t="shared" si="19"/>
        <v>0.47892542843909219</v>
      </c>
      <c r="W142" s="120"/>
      <c r="X142" s="30">
        <v>103600</v>
      </c>
      <c r="Y142" s="30">
        <v>0</v>
      </c>
      <c r="Z142" s="30">
        <v>0</v>
      </c>
      <c r="AA142" s="120"/>
      <c r="AB142" s="30">
        <v>96218</v>
      </c>
      <c r="AC142" s="30">
        <v>0</v>
      </c>
      <c r="AD142" s="30">
        <v>0</v>
      </c>
      <c r="AE142" s="55" t="e">
        <f t="shared" si="20"/>
        <v>#DIV/0!</v>
      </c>
      <c r="AF142" s="55">
        <f t="shared" si="21"/>
        <v>0.92874517374517374</v>
      </c>
      <c r="AG142" s="55" t="e">
        <f t="shared" si="22"/>
        <v>#DIV/0!</v>
      </c>
      <c r="AH142" s="55" t="e">
        <f t="shared" si="23"/>
        <v>#DIV/0!</v>
      </c>
    </row>
    <row r="143" spans="1:34" s="27" customFormat="1" ht="12.75" customHeight="1" x14ac:dyDescent="0.2">
      <c r="A143" s="118" t="s">
        <v>291</v>
      </c>
      <c r="B143" s="118" t="s">
        <v>7</v>
      </c>
      <c r="C143" s="118" t="s">
        <v>245</v>
      </c>
      <c r="D143" s="118" t="s">
        <v>318</v>
      </c>
      <c r="E143" s="118" t="s">
        <v>36</v>
      </c>
      <c r="F143" s="119" t="s">
        <v>256</v>
      </c>
      <c r="G143" s="120"/>
      <c r="H143" s="120"/>
      <c r="I143" s="120"/>
      <c r="J143" s="30">
        <v>97</v>
      </c>
      <c r="K143" s="120"/>
      <c r="L143" s="120"/>
      <c r="M143" s="120"/>
      <c r="N143" s="30">
        <v>17936</v>
      </c>
      <c r="O143" s="120"/>
      <c r="P143" s="120"/>
      <c r="Q143" s="120"/>
      <c r="R143" s="30">
        <v>12140</v>
      </c>
      <c r="S143" s="67" t="e">
        <f t="shared" si="16"/>
        <v>#DIV/0!</v>
      </c>
      <c r="T143" s="63" t="e">
        <f t="shared" si="17"/>
        <v>#DIV/0!</v>
      </c>
      <c r="U143" s="63" t="e">
        <f t="shared" si="18"/>
        <v>#DIV/0!</v>
      </c>
      <c r="V143" s="65">
        <f t="shared" si="19"/>
        <v>0.67685102586975909</v>
      </c>
      <c r="W143" s="120"/>
      <c r="X143" s="120"/>
      <c r="Y143" s="120"/>
      <c r="Z143" s="30">
        <v>0</v>
      </c>
      <c r="AA143" s="120"/>
      <c r="AB143" s="120"/>
      <c r="AC143" s="120"/>
      <c r="AD143" s="30">
        <v>0</v>
      </c>
      <c r="AE143" s="55" t="e">
        <f t="shared" si="20"/>
        <v>#DIV/0!</v>
      </c>
      <c r="AF143" s="55" t="e">
        <f t="shared" si="21"/>
        <v>#DIV/0!</v>
      </c>
      <c r="AG143" s="55" t="e">
        <f t="shared" si="22"/>
        <v>#DIV/0!</v>
      </c>
      <c r="AH143" s="55" t="e">
        <f t="shared" si="23"/>
        <v>#DIV/0!</v>
      </c>
    </row>
    <row r="144" spans="1:34" s="27" customFormat="1" ht="12.75" customHeight="1" x14ac:dyDescent="0.2">
      <c r="A144" s="118" t="s">
        <v>291</v>
      </c>
      <c r="B144" s="118" t="s">
        <v>7</v>
      </c>
      <c r="C144" s="118" t="s">
        <v>245</v>
      </c>
      <c r="D144" s="118" t="s">
        <v>329</v>
      </c>
      <c r="E144" s="118" t="s">
        <v>47</v>
      </c>
      <c r="F144" s="119" t="s">
        <v>265</v>
      </c>
      <c r="G144" s="120"/>
      <c r="H144" s="120"/>
      <c r="I144" s="120"/>
      <c r="J144" s="30">
        <v>1</v>
      </c>
      <c r="K144" s="120"/>
      <c r="L144" s="120"/>
      <c r="M144" s="120"/>
      <c r="N144" s="30">
        <v>0</v>
      </c>
      <c r="O144" s="120"/>
      <c r="P144" s="120"/>
      <c r="Q144" s="120"/>
      <c r="R144" s="30">
        <v>0</v>
      </c>
      <c r="S144" s="67" t="e">
        <f t="shared" si="16"/>
        <v>#DIV/0!</v>
      </c>
      <c r="T144" s="63" t="e">
        <f t="shared" si="17"/>
        <v>#DIV/0!</v>
      </c>
      <c r="U144" s="63" t="e">
        <f t="shared" si="18"/>
        <v>#DIV/0!</v>
      </c>
      <c r="V144" s="65" t="e">
        <f t="shared" si="19"/>
        <v>#DIV/0!</v>
      </c>
      <c r="W144" s="120"/>
      <c r="X144" s="120"/>
      <c r="Y144" s="120"/>
      <c r="Z144" s="30">
        <v>68400</v>
      </c>
      <c r="AA144" s="120"/>
      <c r="AB144" s="120"/>
      <c r="AC144" s="120"/>
      <c r="AD144" s="30">
        <v>46076</v>
      </c>
      <c r="AE144" s="55" t="e">
        <f t="shared" si="20"/>
        <v>#DIV/0!</v>
      </c>
      <c r="AF144" s="55" t="e">
        <f t="shared" si="21"/>
        <v>#DIV/0!</v>
      </c>
      <c r="AG144" s="55" t="e">
        <f t="shared" si="22"/>
        <v>#DIV/0!</v>
      </c>
      <c r="AH144" s="55">
        <f t="shared" si="23"/>
        <v>0.67362573099415202</v>
      </c>
    </row>
    <row r="145" spans="1:34" s="27" customFormat="1" ht="12.75" customHeight="1" x14ac:dyDescent="0.2">
      <c r="A145" s="118" t="s">
        <v>291</v>
      </c>
      <c r="B145" s="118" t="s">
        <v>7</v>
      </c>
      <c r="C145" s="118" t="s">
        <v>245</v>
      </c>
      <c r="D145" s="118" t="s">
        <v>321</v>
      </c>
      <c r="E145" s="118" t="s">
        <v>39</v>
      </c>
      <c r="F145" s="119" t="s">
        <v>277</v>
      </c>
      <c r="G145" s="120"/>
      <c r="H145" s="120"/>
      <c r="I145" s="120"/>
      <c r="J145" s="30">
        <v>27</v>
      </c>
      <c r="K145" s="120"/>
      <c r="L145" s="120"/>
      <c r="M145" s="120"/>
      <c r="N145" s="30">
        <v>5022</v>
      </c>
      <c r="O145" s="120"/>
      <c r="P145" s="120"/>
      <c r="Q145" s="120"/>
      <c r="R145" s="30">
        <v>3485</v>
      </c>
      <c r="S145" s="67" t="e">
        <f t="shared" si="16"/>
        <v>#DIV/0!</v>
      </c>
      <c r="T145" s="63" t="e">
        <f t="shared" si="17"/>
        <v>#DIV/0!</v>
      </c>
      <c r="U145" s="63" t="e">
        <f t="shared" si="18"/>
        <v>#DIV/0!</v>
      </c>
      <c r="V145" s="65">
        <f t="shared" si="19"/>
        <v>0.69394663480684982</v>
      </c>
      <c r="W145" s="120"/>
      <c r="X145" s="120"/>
      <c r="Y145" s="120"/>
      <c r="Z145" s="30">
        <v>210000</v>
      </c>
      <c r="AA145" s="120"/>
      <c r="AB145" s="120"/>
      <c r="AC145" s="120"/>
      <c r="AD145" s="30">
        <v>0</v>
      </c>
      <c r="AE145" s="55" t="e">
        <f t="shared" si="20"/>
        <v>#DIV/0!</v>
      </c>
      <c r="AF145" s="55" t="e">
        <f t="shared" si="21"/>
        <v>#DIV/0!</v>
      </c>
      <c r="AG145" s="55" t="e">
        <f t="shared" si="22"/>
        <v>#DIV/0!</v>
      </c>
      <c r="AH145" s="55">
        <f t="shared" si="23"/>
        <v>0</v>
      </c>
    </row>
    <row r="146" spans="1:34" s="27" customFormat="1" ht="12.75" customHeight="1" x14ac:dyDescent="0.2">
      <c r="A146" s="118" t="s">
        <v>317</v>
      </c>
      <c r="B146" s="118" t="s">
        <v>35</v>
      </c>
      <c r="C146" s="118" t="s">
        <v>254</v>
      </c>
      <c r="D146" s="118" t="s">
        <v>291</v>
      </c>
      <c r="E146" s="118" t="s">
        <v>7</v>
      </c>
      <c r="F146" s="119" t="s">
        <v>245</v>
      </c>
      <c r="G146" s="30">
        <v>654</v>
      </c>
      <c r="H146" s="30">
        <v>297</v>
      </c>
      <c r="I146" s="30">
        <v>677</v>
      </c>
      <c r="J146" s="30">
        <v>629</v>
      </c>
      <c r="K146" s="30">
        <v>110614</v>
      </c>
      <c r="L146" s="30">
        <v>55278</v>
      </c>
      <c r="M146" s="30">
        <v>117656</v>
      </c>
      <c r="N146" s="30">
        <v>110176</v>
      </c>
      <c r="O146" s="30">
        <v>99322</v>
      </c>
      <c r="P146" s="30">
        <v>44403</v>
      </c>
      <c r="Q146" s="30">
        <v>91887</v>
      </c>
      <c r="R146" s="30">
        <v>96195</v>
      </c>
      <c r="S146" s="67">
        <f t="shared" si="16"/>
        <v>0.89791527293109374</v>
      </c>
      <c r="T146" s="63">
        <f t="shared" si="17"/>
        <v>0.80326712254423094</v>
      </c>
      <c r="U146" s="63">
        <f t="shared" si="18"/>
        <v>0.78098014550894135</v>
      </c>
      <c r="V146" s="65">
        <f t="shared" si="19"/>
        <v>0.87310303514376997</v>
      </c>
      <c r="W146" s="30">
        <v>0</v>
      </c>
      <c r="X146" s="30">
        <v>0</v>
      </c>
      <c r="Y146" s="30">
        <v>0</v>
      </c>
      <c r="Z146" s="30">
        <v>0</v>
      </c>
      <c r="AA146" s="30">
        <v>0</v>
      </c>
      <c r="AB146" s="30">
        <v>0</v>
      </c>
      <c r="AC146" s="30">
        <v>0</v>
      </c>
      <c r="AD146" s="30">
        <v>0</v>
      </c>
      <c r="AE146" s="55" t="e">
        <f t="shared" si="20"/>
        <v>#DIV/0!</v>
      </c>
      <c r="AF146" s="55" t="e">
        <f t="shared" si="21"/>
        <v>#DIV/0!</v>
      </c>
      <c r="AG146" s="55" t="e">
        <f t="shared" si="22"/>
        <v>#DIV/0!</v>
      </c>
      <c r="AH146" s="55" t="e">
        <f t="shared" si="23"/>
        <v>#DIV/0!</v>
      </c>
    </row>
    <row r="147" spans="1:34" s="27" customFormat="1" ht="12.75" customHeight="1" x14ac:dyDescent="0.2">
      <c r="A147" s="118" t="s">
        <v>317</v>
      </c>
      <c r="B147" s="118" t="s">
        <v>35</v>
      </c>
      <c r="C147" s="118" t="s">
        <v>254</v>
      </c>
      <c r="D147" s="118" t="s">
        <v>290</v>
      </c>
      <c r="E147" s="118" t="s">
        <v>6</v>
      </c>
      <c r="F147" s="119" t="s">
        <v>245</v>
      </c>
      <c r="G147" s="30">
        <v>534</v>
      </c>
      <c r="H147" s="30">
        <v>164</v>
      </c>
      <c r="I147" s="30">
        <v>568</v>
      </c>
      <c r="J147" s="30">
        <v>429</v>
      </c>
      <c r="K147" s="30">
        <v>92780</v>
      </c>
      <c r="L147" s="30">
        <v>31928</v>
      </c>
      <c r="M147" s="30">
        <v>87928</v>
      </c>
      <c r="N147" s="30">
        <v>74184</v>
      </c>
      <c r="O147" s="30">
        <v>80097</v>
      </c>
      <c r="P147" s="30">
        <v>25094</v>
      </c>
      <c r="Q147" s="30">
        <v>64652</v>
      </c>
      <c r="R147" s="30">
        <v>61505</v>
      </c>
      <c r="S147" s="67">
        <f t="shared" si="16"/>
        <v>0.8633002802328088</v>
      </c>
      <c r="T147" s="63">
        <f t="shared" si="17"/>
        <v>0.78595590077674771</v>
      </c>
      <c r="U147" s="63">
        <f t="shared" si="18"/>
        <v>0.73528341370211991</v>
      </c>
      <c r="V147" s="65">
        <f t="shared" si="19"/>
        <v>0.82908713469211692</v>
      </c>
      <c r="W147" s="30">
        <v>0</v>
      </c>
      <c r="X147" s="30">
        <v>0</v>
      </c>
      <c r="Y147" s="30">
        <v>0</v>
      </c>
      <c r="Z147" s="30">
        <v>0</v>
      </c>
      <c r="AA147" s="30">
        <v>0</v>
      </c>
      <c r="AB147" s="30">
        <v>0</v>
      </c>
      <c r="AC147" s="30">
        <v>0</v>
      </c>
      <c r="AD147" s="30">
        <v>0</v>
      </c>
      <c r="AE147" s="55" t="e">
        <f t="shared" si="20"/>
        <v>#DIV/0!</v>
      </c>
      <c r="AF147" s="55" t="e">
        <f t="shared" si="21"/>
        <v>#DIV/0!</v>
      </c>
      <c r="AG147" s="55" t="e">
        <f t="shared" si="22"/>
        <v>#DIV/0!</v>
      </c>
      <c r="AH147" s="55" t="e">
        <f t="shared" si="23"/>
        <v>#DIV/0!</v>
      </c>
    </row>
    <row r="148" spans="1:34" s="27" customFormat="1" ht="12.75" customHeight="1" x14ac:dyDescent="0.2">
      <c r="A148" s="118" t="s">
        <v>317</v>
      </c>
      <c r="B148" s="118" t="s">
        <v>35</v>
      </c>
      <c r="C148" s="118" t="s">
        <v>254</v>
      </c>
      <c r="D148" s="118" t="s">
        <v>289</v>
      </c>
      <c r="E148" s="118" t="s">
        <v>5</v>
      </c>
      <c r="F148" s="119" t="s">
        <v>245</v>
      </c>
      <c r="G148" s="30">
        <v>363</v>
      </c>
      <c r="H148" s="30">
        <v>183</v>
      </c>
      <c r="I148" s="30">
        <v>352</v>
      </c>
      <c r="J148" s="30">
        <v>362</v>
      </c>
      <c r="K148" s="30">
        <v>57371</v>
      </c>
      <c r="L148" s="30">
        <v>33236</v>
      </c>
      <c r="M148" s="30">
        <v>64082</v>
      </c>
      <c r="N148" s="30">
        <v>65884</v>
      </c>
      <c r="O148" s="30">
        <v>43877</v>
      </c>
      <c r="P148" s="30">
        <v>25128</v>
      </c>
      <c r="Q148" s="30">
        <v>44292</v>
      </c>
      <c r="R148" s="30">
        <v>54588</v>
      </c>
      <c r="S148" s="67">
        <f t="shared" si="16"/>
        <v>0.76479405971658154</v>
      </c>
      <c r="T148" s="63">
        <f t="shared" si="17"/>
        <v>0.75604765916476113</v>
      </c>
      <c r="U148" s="63">
        <f t="shared" si="18"/>
        <v>0.69117692955900256</v>
      </c>
      <c r="V148" s="65">
        <f t="shared" si="19"/>
        <v>0.8285471434642705</v>
      </c>
      <c r="W148" s="30">
        <v>0</v>
      </c>
      <c r="X148" s="30">
        <v>0</v>
      </c>
      <c r="Y148" s="30">
        <v>0</v>
      </c>
      <c r="Z148" s="30">
        <v>0</v>
      </c>
      <c r="AA148" s="30">
        <v>0</v>
      </c>
      <c r="AB148" s="30">
        <v>0</v>
      </c>
      <c r="AC148" s="30">
        <v>0</v>
      </c>
      <c r="AD148" s="30">
        <v>0</v>
      </c>
      <c r="AE148" s="55" t="e">
        <f t="shared" si="20"/>
        <v>#DIV/0!</v>
      </c>
      <c r="AF148" s="55" t="e">
        <f t="shared" si="21"/>
        <v>#DIV/0!</v>
      </c>
      <c r="AG148" s="55" t="e">
        <f t="shared" si="22"/>
        <v>#DIV/0!</v>
      </c>
      <c r="AH148" s="55" t="e">
        <f t="shared" si="23"/>
        <v>#DIV/0!</v>
      </c>
    </row>
    <row r="149" spans="1:34" s="27" customFormat="1" ht="12.75" customHeight="1" x14ac:dyDescent="0.2">
      <c r="A149" s="118" t="s">
        <v>317</v>
      </c>
      <c r="B149" s="118" t="s">
        <v>35</v>
      </c>
      <c r="C149" s="118" t="s">
        <v>254</v>
      </c>
      <c r="D149" s="118" t="s">
        <v>369</v>
      </c>
      <c r="E149" s="118" t="s">
        <v>86</v>
      </c>
      <c r="F149" s="119" t="s">
        <v>245</v>
      </c>
      <c r="G149" s="30">
        <v>156</v>
      </c>
      <c r="H149" s="30">
        <v>70</v>
      </c>
      <c r="I149" s="30">
        <v>181</v>
      </c>
      <c r="J149" s="30">
        <v>172</v>
      </c>
      <c r="K149" s="30">
        <v>25987</v>
      </c>
      <c r="L149" s="30">
        <v>12708</v>
      </c>
      <c r="M149" s="30">
        <v>32572</v>
      </c>
      <c r="N149" s="30">
        <v>31156</v>
      </c>
      <c r="O149" s="30">
        <v>21260</v>
      </c>
      <c r="P149" s="30">
        <v>10432</v>
      </c>
      <c r="Q149" s="30">
        <v>24245</v>
      </c>
      <c r="R149" s="30">
        <v>24215</v>
      </c>
      <c r="S149" s="67">
        <f t="shared" si="16"/>
        <v>0.81810135837149345</v>
      </c>
      <c r="T149" s="63">
        <f t="shared" si="17"/>
        <v>0.82090022033364807</v>
      </c>
      <c r="U149" s="63">
        <f t="shared" si="18"/>
        <v>0.74435097629866143</v>
      </c>
      <c r="V149" s="65">
        <f t="shared" si="19"/>
        <v>0.77721787135704201</v>
      </c>
      <c r="W149" s="30">
        <v>0</v>
      </c>
      <c r="X149" s="30">
        <v>0</v>
      </c>
      <c r="Y149" s="30">
        <v>0</v>
      </c>
      <c r="Z149" s="30">
        <v>0</v>
      </c>
      <c r="AA149" s="30">
        <v>0</v>
      </c>
      <c r="AB149" s="30">
        <v>0</v>
      </c>
      <c r="AC149" s="30">
        <v>0</v>
      </c>
      <c r="AD149" s="30">
        <v>0</v>
      </c>
      <c r="AE149" s="55" t="e">
        <f t="shared" si="20"/>
        <v>#DIV/0!</v>
      </c>
      <c r="AF149" s="55" t="e">
        <f t="shared" si="21"/>
        <v>#DIV/0!</v>
      </c>
      <c r="AG149" s="55" t="e">
        <f t="shared" si="22"/>
        <v>#DIV/0!</v>
      </c>
      <c r="AH149" s="55" t="e">
        <f t="shared" si="23"/>
        <v>#DIV/0!</v>
      </c>
    </row>
    <row r="150" spans="1:34" s="27" customFormat="1" ht="12.75" customHeight="1" x14ac:dyDescent="0.2">
      <c r="A150" s="118" t="s">
        <v>317</v>
      </c>
      <c r="B150" s="118" t="s">
        <v>35</v>
      </c>
      <c r="C150" s="118" t="s">
        <v>254</v>
      </c>
      <c r="D150" s="118" t="s">
        <v>287</v>
      </c>
      <c r="E150" s="118" t="s">
        <v>3</v>
      </c>
      <c r="F150" s="119" t="s">
        <v>245</v>
      </c>
      <c r="G150" s="30">
        <v>1103</v>
      </c>
      <c r="H150" s="30">
        <v>420</v>
      </c>
      <c r="I150" s="30">
        <v>850</v>
      </c>
      <c r="J150" s="30">
        <v>936</v>
      </c>
      <c r="K150" s="30">
        <v>178783</v>
      </c>
      <c r="L150" s="30">
        <v>69380</v>
      </c>
      <c r="M150" s="30">
        <v>139797</v>
      </c>
      <c r="N150" s="30">
        <v>155210</v>
      </c>
      <c r="O150" s="30">
        <v>151720</v>
      </c>
      <c r="P150" s="30">
        <v>53512</v>
      </c>
      <c r="Q150" s="30">
        <v>99751</v>
      </c>
      <c r="R150" s="30">
        <v>122978</v>
      </c>
      <c r="S150" s="67">
        <f t="shared" si="16"/>
        <v>0.84862654726679831</v>
      </c>
      <c r="T150" s="63">
        <f t="shared" si="17"/>
        <v>0.77128855577976363</v>
      </c>
      <c r="U150" s="63">
        <f t="shared" si="18"/>
        <v>0.71354177843587485</v>
      </c>
      <c r="V150" s="65">
        <f t="shared" si="19"/>
        <v>0.79233296823658272</v>
      </c>
      <c r="W150" s="30">
        <v>571142</v>
      </c>
      <c r="X150" s="30">
        <v>166313</v>
      </c>
      <c r="Y150" s="30">
        <v>279553</v>
      </c>
      <c r="Z150" s="30">
        <v>488910</v>
      </c>
      <c r="AA150" s="30">
        <v>1505</v>
      </c>
      <c r="AB150" s="30">
        <v>704</v>
      </c>
      <c r="AC150" s="30">
        <v>0</v>
      </c>
      <c r="AD150" s="30">
        <v>0</v>
      </c>
      <c r="AE150" s="55">
        <f t="shared" si="20"/>
        <v>2.635071488351408E-3</v>
      </c>
      <c r="AF150" s="55">
        <f t="shared" si="21"/>
        <v>4.2329823886286698E-3</v>
      </c>
      <c r="AG150" s="55">
        <f t="shared" si="22"/>
        <v>0</v>
      </c>
      <c r="AH150" s="55">
        <f t="shared" si="23"/>
        <v>0</v>
      </c>
    </row>
    <row r="151" spans="1:34" s="27" customFormat="1" ht="12.75" customHeight="1" x14ac:dyDescent="0.2">
      <c r="A151" s="118" t="s">
        <v>317</v>
      </c>
      <c r="B151" s="118" t="s">
        <v>35</v>
      </c>
      <c r="C151" s="118" t="s">
        <v>254</v>
      </c>
      <c r="D151" s="118" t="s">
        <v>285</v>
      </c>
      <c r="E151" s="118" t="s">
        <v>1</v>
      </c>
      <c r="F151" s="119" t="s">
        <v>245</v>
      </c>
      <c r="G151" s="120"/>
      <c r="H151" s="120"/>
      <c r="I151" s="30">
        <v>248</v>
      </c>
      <c r="J151" s="30">
        <v>346</v>
      </c>
      <c r="K151" s="120"/>
      <c r="L151" s="120"/>
      <c r="M151" s="30">
        <v>43027</v>
      </c>
      <c r="N151" s="30">
        <v>62417</v>
      </c>
      <c r="O151" s="120"/>
      <c r="P151" s="120"/>
      <c r="Q151" s="30">
        <v>32093</v>
      </c>
      <c r="R151" s="30">
        <v>49148</v>
      </c>
      <c r="S151" s="67" t="e">
        <f t="shared" si="16"/>
        <v>#DIV/0!</v>
      </c>
      <c r="T151" s="63" t="e">
        <f t="shared" si="17"/>
        <v>#DIV/0!</v>
      </c>
      <c r="U151" s="63">
        <f t="shared" si="18"/>
        <v>0.74588049364352615</v>
      </c>
      <c r="V151" s="65">
        <f t="shared" si="19"/>
        <v>0.78741368537417689</v>
      </c>
      <c r="W151" s="120"/>
      <c r="X151" s="120"/>
      <c r="Y151" s="30">
        <v>0</v>
      </c>
      <c r="Z151" s="30">
        <v>0</v>
      </c>
      <c r="AA151" s="120"/>
      <c r="AB151" s="120"/>
      <c r="AC151" s="30">
        <v>0</v>
      </c>
      <c r="AD151" s="30">
        <v>0</v>
      </c>
      <c r="AE151" s="55" t="e">
        <f t="shared" si="20"/>
        <v>#DIV/0!</v>
      </c>
      <c r="AF151" s="55" t="e">
        <f t="shared" si="21"/>
        <v>#DIV/0!</v>
      </c>
      <c r="AG151" s="55" t="e">
        <f t="shared" si="22"/>
        <v>#DIV/0!</v>
      </c>
      <c r="AH151" s="55" t="e">
        <f t="shared" si="23"/>
        <v>#DIV/0!</v>
      </c>
    </row>
    <row r="152" spans="1:34" s="27" customFormat="1" ht="12.75" customHeight="1" x14ac:dyDescent="0.2">
      <c r="A152" s="118" t="s">
        <v>317</v>
      </c>
      <c r="B152" s="118" t="s">
        <v>35</v>
      </c>
      <c r="C152" s="118" t="s">
        <v>254</v>
      </c>
      <c r="D152" s="118" t="s">
        <v>379</v>
      </c>
      <c r="E152" s="118" t="s">
        <v>96</v>
      </c>
      <c r="F152" s="119" t="s">
        <v>245</v>
      </c>
      <c r="G152" s="120"/>
      <c r="H152" s="30">
        <v>19</v>
      </c>
      <c r="I152" s="30">
        <v>156</v>
      </c>
      <c r="J152" s="30">
        <v>156</v>
      </c>
      <c r="K152" s="120"/>
      <c r="L152" s="30">
        <v>3458</v>
      </c>
      <c r="M152" s="30">
        <v>28281</v>
      </c>
      <c r="N152" s="30">
        <v>28318</v>
      </c>
      <c r="O152" s="120"/>
      <c r="P152" s="30">
        <v>2340</v>
      </c>
      <c r="Q152" s="30">
        <v>18731</v>
      </c>
      <c r="R152" s="30">
        <v>20426</v>
      </c>
      <c r="S152" s="67" t="e">
        <f t="shared" si="16"/>
        <v>#DIV/0!</v>
      </c>
      <c r="T152" s="63">
        <f t="shared" si="17"/>
        <v>0.67669172932330823</v>
      </c>
      <c r="U152" s="63">
        <f t="shared" si="18"/>
        <v>0.66231745694989574</v>
      </c>
      <c r="V152" s="65">
        <f t="shared" si="19"/>
        <v>0.72130800197754075</v>
      </c>
      <c r="W152" s="120"/>
      <c r="X152" s="30">
        <v>0</v>
      </c>
      <c r="Y152" s="30">
        <v>0</v>
      </c>
      <c r="Z152" s="30">
        <v>0</v>
      </c>
      <c r="AA152" s="120"/>
      <c r="AB152" s="30">
        <v>0</v>
      </c>
      <c r="AC152" s="30">
        <v>0</v>
      </c>
      <c r="AD152" s="30">
        <v>0</v>
      </c>
      <c r="AE152" s="55" t="e">
        <f t="shared" si="20"/>
        <v>#DIV/0!</v>
      </c>
      <c r="AF152" s="55" t="e">
        <f t="shared" si="21"/>
        <v>#DIV/0!</v>
      </c>
      <c r="AG152" s="55" t="e">
        <f t="shared" si="22"/>
        <v>#DIV/0!</v>
      </c>
      <c r="AH152" s="55" t="e">
        <f t="shared" si="23"/>
        <v>#DIV/0!</v>
      </c>
    </row>
    <row r="153" spans="1:34" s="27" customFormat="1" ht="12.75" customHeight="1" x14ac:dyDescent="0.2">
      <c r="A153" s="118" t="s">
        <v>327</v>
      </c>
      <c r="B153" s="118" t="s">
        <v>45</v>
      </c>
      <c r="C153" s="118" t="s">
        <v>254</v>
      </c>
      <c r="D153" s="118" t="s">
        <v>290</v>
      </c>
      <c r="E153" s="118" t="s">
        <v>6</v>
      </c>
      <c r="F153" s="119" t="s">
        <v>245</v>
      </c>
      <c r="G153" s="30">
        <v>104</v>
      </c>
      <c r="H153" s="30">
        <v>28</v>
      </c>
      <c r="I153" s="30">
        <v>21</v>
      </c>
      <c r="J153" s="30">
        <v>53</v>
      </c>
      <c r="K153" s="30">
        <v>15496</v>
      </c>
      <c r="L153" s="30">
        <v>4319</v>
      </c>
      <c r="M153" s="30">
        <v>3822</v>
      </c>
      <c r="N153" s="30">
        <v>9461</v>
      </c>
      <c r="O153" s="30">
        <v>11562</v>
      </c>
      <c r="P153" s="30">
        <v>2793</v>
      </c>
      <c r="Q153" s="30">
        <v>2692</v>
      </c>
      <c r="R153" s="30">
        <v>5701</v>
      </c>
      <c r="S153" s="67">
        <f t="shared" si="16"/>
        <v>0.74612803304078468</v>
      </c>
      <c r="T153" s="63">
        <f t="shared" si="17"/>
        <v>0.64667747163695299</v>
      </c>
      <c r="U153" s="63">
        <f t="shared" si="18"/>
        <v>0.70434327577184719</v>
      </c>
      <c r="V153" s="65">
        <f t="shared" si="19"/>
        <v>0.60257900856146285</v>
      </c>
      <c r="W153" s="30">
        <v>0</v>
      </c>
      <c r="X153" s="30">
        <v>0</v>
      </c>
      <c r="Y153" s="30">
        <v>0</v>
      </c>
      <c r="Z153" s="30">
        <v>0</v>
      </c>
      <c r="AA153" s="30">
        <v>0</v>
      </c>
      <c r="AB153" s="30">
        <v>0</v>
      </c>
      <c r="AC153" s="30">
        <v>0</v>
      </c>
      <c r="AD153" s="30">
        <v>0</v>
      </c>
      <c r="AE153" s="55" t="e">
        <f t="shared" si="20"/>
        <v>#DIV/0!</v>
      </c>
      <c r="AF153" s="55" t="e">
        <f t="shared" si="21"/>
        <v>#DIV/0!</v>
      </c>
      <c r="AG153" s="55" t="e">
        <f t="shared" si="22"/>
        <v>#DIV/0!</v>
      </c>
      <c r="AH153" s="55" t="e">
        <f t="shared" si="23"/>
        <v>#DIV/0!</v>
      </c>
    </row>
    <row r="154" spans="1:34" s="27" customFormat="1" ht="12.75" customHeight="1" x14ac:dyDescent="0.2">
      <c r="A154" s="118" t="s">
        <v>327</v>
      </c>
      <c r="B154" s="118" t="s">
        <v>45</v>
      </c>
      <c r="C154" s="118" t="s">
        <v>254</v>
      </c>
      <c r="D154" s="118" t="s">
        <v>289</v>
      </c>
      <c r="E154" s="118" t="s">
        <v>5</v>
      </c>
      <c r="F154" s="119" t="s">
        <v>245</v>
      </c>
      <c r="G154" s="120"/>
      <c r="H154" s="120"/>
      <c r="I154" s="30">
        <v>34</v>
      </c>
      <c r="J154" s="30">
        <v>65</v>
      </c>
      <c r="K154" s="120"/>
      <c r="L154" s="120"/>
      <c r="M154" s="30">
        <v>4680</v>
      </c>
      <c r="N154" s="30">
        <v>9786</v>
      </c>
      <c r="O154" s="120"/>
      <c r="P154" s="120"/>
      <c r="Q154" s="30">
        <v>3722</v>
      </c>
      <c r="R154" s="30">
        <v>5846</v>
      </c>
      <c r="S154" s="67" t="e">
        <f t="shared" si="16"/>
        <v>#DIV/0!</v>
      </c>
      <c r="T154" s="63" t="e">
        <f t="shared" si="17"/>
        <v>#DIV/0!</v>
      </c>
      <c r="U154" s="63">
        <f t="shared" si="18"/>
        <v>0.79529914529914525</v>
      </c>
      <c r="V154" s="65">
        <f t="shared" si="19"/>
        <v>0.59738401798487639</v>
      </c>
      <c r="W154" s="120"/>
      <c r="X154" s="120"/>
      <c r="Y154" s="30">
        <v>73230</v>
      </c>
      <c r="Z154" s="30">
        <v>235825</v>
      </c>
      <c r="AA154" s="120"/>
      <c r="AB154" s="120"/>
      <c r="AC154" s="30">
        <v>375</v>
      </c>
      <c r="AD154" s="30">
        <v>456</v>
      </c>
      <c r="AE154" s="55" t="e">
        <f t="shared" si="20"/>
        <v>#DIV/0!</v>
      </c>
      <c r="AF154" s="55" t="e">
        <f t="shared" si="21"/>
        <v>#DIV/0!</v>
      </c>
      <c r="AG154" s="55">
        <f t="shared" si="22"/>
        <v>5.120852109791069E-3</v>
      </c>
      <c r="AH154" s="55">
        <f t="shared" si="23"/>
        <v>1.9336372309975618E-3</v>
      </c>
    </row>
    <row r="155" spans="1:34" s="27" customFormat="1" ht="12.75" customHeight="1" x14ac:dyDescent="0.2">
      <c r="A155" s="118" t="s">
        <v>327</v>
      </c>
      <c r="B155" s="118" t="s">
        <v>45</v>
      </c>
      <c r="C155" s="118" t="s">
        <v>254</v>
      </c>
      <c r="D155" s="118" t="s">
        <v>291</v>
      </c>
      <c r="E155" s="118" t="s">
        <v>7</v>
      </c>
      <c r="F155" s="119" t="s">
        <v>245</v>
      </c>
      <c r="G155" s="30">
        <v>103</v>
      </c>
      <c r="H155" s="30">
        <v>27</v>
      </c>
      <c r="I155" s="30">
        <v>375</v>
      </c>
      <c r="J155" s="30">
        <v>474</v>
      </c>
      <c r="K155" s="30">
        <v>15009</v>
      </c>
      <c r="L155" s="30">
        <v>4063</v>
      </c>
      <c r="M155" s="30">
        <v>64968</v>
      </c>
      <c r="N155" s="30">
        <v>73479</v>
      </c>
      <c r="O155" s="30">
        <v>12792</v>
      </c>
      <c r="P155" s="30">
        <v>3446</v>
      </c>
      <c r="Q155" s="30">
        <v>42702</v>
      </c>
      <c r="R155" s="30">
        <v>58747</v>
      </c>
      <c r="S155" s="67">
        <f t="shared" si="16"/>
        <v>0.8522886268239056</v>
      </c>
      <c r="T155" s="63">
        <f t="shared" si="17"/>
        <v>0.84814176716711787</v>
      </c>
      <c r="U155" s="63">
        <f t="shared" si="18"/>
        <v>0.65727742888806795</v>
      </c>
      <c r="V155" s="65">
        <f t="shared" si="19"/>
        <v>0.79950734223383557</v>
      </c>
      <c r="W155" s="30">
        <v>0</v>
      </c>
      <c r="X155" s="30">
        <v>0</v>
      </c>
      <c r="Y155" s="30">
        <v>0</v>
      </c>
      <c r="Z155" s="30">
        <v>243936</v>
      </c>
      <c r="AA155" s="30">
        <v>0</v>
      </c>
      <c r="AB155" s="30">
        <v>0</v>
      </c>
      <c r="AC155" s="30">
        <v>0</v>
      </c>
      <c r="AD155" s="30">
        <v>0</v>
      </c>
      <c r="AE155" s="55" t="e">
        <f t="shared" si="20"/>
        <v>#DIV/0!</v>
      </c>
      <c r="AF155" s="55" t="e">
        <f t="shared" si="21"/>
        <v>#DIV/0!</v>
      </c>
      <c r="AG155" s="55" t="e">
        <f t="shared" si="22"/>
        <v>#DIV/0!</v>
      </c>
      <c r="AH155" s="55">
        <f t="shared" si="23"/>
        <v>0</v>
      </c>
    </row>
    <row r="156" spans="1:34" s="27" customFormat="1" ht="12.75" customHeight="1" x14ac:dyDescent="0.2">
      <c r="A156" s="118" t="s">
        <v>327</v>
      </c>
      <c r="B156" s="118" t="s">
        <v>45</v>
      </c>
      <c r="C156" s="118" t="s">
        <v>254</v>
      </c>
      <c r="D156" s="118" t="s">
        <v>287</v>
      </c>
      <c r="E156" s="118" t="s">
        <v>3</v>
      </c>
      <c r="F156" s="119" t="s">
        <v>245</v>
      </c>
      <c r="G156" s="30">
        <v>1129</v>
      </c>
      <c r="H156" s="30">
        <v>276</v>
      </c>
      <c r="I156" s="30">
        <v>491</v>
      </c>
      <c r="J156" s="30">
        <v>713</v>
      </c>
      <c r="K156" s="30">
        <v>165685</v>
      </c>
      <c r="L156" s="30">
        <v>39503</v>
      </c>
      <c r="M156" s="30">
        <v>78306</v>
      </c>
      <c r="N156" s="30">
        <v>119771</v>
      </c>
      <c r="O156" s="30">
        <v>138065</v>
      </c>
      <c r="P156" s="30">
        <v>30743</v>
      </c>
      <c r="Q156" s="30">
        <v>54670</v>
      </c>
      <c r="R156" s="30">
        <v>99257</v>
      </c>
      <c r="S156" s="67">
        <f t="shared" si="16"/>
        <v>0.83329812596191566</v>
      </c>
      <c r="T156" s="63">
        <f t="shared" si="17"/>
        <v>0.77824469027668786</v>
      </c>
      <c r="U156" s="63">
        <f t="shared" si="18"/>
        <v>0.69815850637243637</v>
      </c>
      <c r="V156" s="65">
        <f t="shared" si="19"/>
        <v>0.82872314667156488</v>
      </c>
      <c r="W156" s="30">
        <v>634077</v>
      </c>
      <c r="X156" s="30">
        <v>245213</v>
      </c>
      <c r="Y156" s="30">
        <v>396528</v>
      </c>
      <c r="Z156" s="30">
        <v>609540</v>
      </c>
      <c r="AA156" s="30">
        <v>13405</v>
      </c>
      <c r="AB156" s="30">
        <v>1115</v>
      </c>
      <c r="AC156" s="30">
        <v>1623</v>
      </c>
      <c r="AD156" s="30">
        <v>535</v>
      </c>
      <c r="AE156" s="55">
        <f t="shared" si="20"/>
        <v>2.1140965529423083E-2</v>
      </c>
      <c r="AF156" s="55">
        <f t="shared" si="21"/>
        <v>4.5470672435800712E-3</v>
      </c>
      <c r="AG156" s="55">
        <f t="shared" si="22"/>
        <v>4.093027478513497E-3</v>
      </c>
      <c r="AH156" s="55">
        <f t="shared" si="23"/>
        <v>8.7771106079994753E-4</v>
      </c>
    </row>
    <row r="157" spans="1:34" s="27" customFormat="1" ht="12.75" customHeight="1" x14ac:dyDescent="0.2">
      <c r="A157" s="118" t="s">
        <v>369</v>
      </c>
      <c r="B157" s="118" t="s">
        <v>86</v>
      </c>
      <c r="C157" s="118" t="s">
        <v>245</v>
      </c>
      <c r="D157" s="118" t="s">
        <v>317</v>
      </c>
      <c r="E157" s="118" t="s">
        <v>35</v>
      </c>
      <c r="F157" s="119" t="s">
        <v>254</v>
      </c>
      <c r="G157" s="30">
        <v>156</v>
      </c>
      <c r="H157" s="30">
        <v>70</v>
      </c>
      <c r="I157" s="30">
        <v>181</v>
      </c>
      <c r="J157" s="30">
        <v>170</v>
      </c>
      <c r="K157" s="30">
        <v>25987</v>
      </c>
      <c r="L157" s="30">
        <v>12708</v>
      </c>
      <c r="M157" s="30">
        <v>32461</v>
      </c>
      <c r="N157" s="30">
        <v>30755</v>
      </c>
      <c r="O157" s="30">
        <v>21587</v>
      </c>
      <c r="P157" s="30">
        <v>10133</v>
      </c>
      <c r="Q157" s="30">
        <v>25176</v>
      </c>
      <c r="R157" s="30">
        <v>23278</v>
      </c>
      <c r="S157" s="67">
        <f t="shared" si="16"/>
        <v>0.8306845730557586</v>
      </c>
      <c r="T157" s="63">
        <f t="shared" si="17"/>
        <v>0.79737173434057285</v>
      </c>
      <c r="U157" s="63">
        <f t="shared" si="18"/>
        <v>0.77557684606142752</v>
      </c>
      <c r="V157" s="65">
        <f t="shared" si="19"/>
        <v>0.75688505933994477</v>
      </c>
      <c r="W157" s="30">
        <v>0</v>
      </c>
      <c r="X157" s="30">
        <v>0</v>
      </c>
      <c r="Y157" s="30">
        <v>0</v>
      </c>
      <c r="Z157" s="30">
        <v>0</v>
      </c>
      <c r="AA157" s="30">
        <v>0</v>
      </c>
      <c r="AB157" s="30">
        <v>0</v>
      </c>
      <c r="AC157" s="30">
        <v>0</v>
      </c>
      <c r="AD157" s="30">
        <v>0</v>
      </c>
      <c r="AE157" s="55" t="e">
        <f t="shared" si="20"/>
        <v>#DIV/0!</v>
      </c>
      <c r="AF157" s="55" t="e">
        <f t="shared" si="21"/>
        <v>#DIV/0!</v>
      </c>
      <c r="AG157" s="55" t="e">
        <f t="shared" si="22"/>
        <v>#DIV/0!</v>
      </c>
      <c r="AH157" s="55" t="e">
        <f t="shared" si="23"/>
        <v>#DIV/0!</v>
      </c>
    </row>
    <row r="158" spans="1:34" s="27" customFormat="1" ht="12.75" customHeight="1" x14ac:dyDescent="0.2">
      <c r="A158" s="118" t="s">
        <v>369</v>
      </c>
      <c r="B158" s="118" t="s">
        <v>86</v>
      </c>
      <c r="C158" s="118" t="s">
        <v>245</v>
      </c>
      <c r="D158" s="118" t="s">
        <v>301</v>
      </c>
      <c r="E158" s="118" t="s">
        <v>18</v>
      </c>
      <c r="F158" s="119" t="s">
        <v>18</v>
      </c>
      <c r="G158" s="120"/>
      <c r="H158" s="120"/>
      <c r="I158" s="30">
        <v>13</v>
      </c>
      <c r="J158" s="30">
        <v>155</v>
      </c>
      <c r="K158" s="120"/>
      <c r="L158" s="120"/>
      <c r="M158" s="30">
        <v>1678</v>
      </c>
      <c r="N158" s="30">
        <v>20282</v>
      </c>
      <c r="O158" s="120"/>
      <c r="P158" s="120"/>
      <c r="Q158" s="30">
        <v>990</v>
      </c>
      <c r="R158" s="30">
        <v>15432</v>
      </c>
      <c r="S158" s="67" t="e">
        <f t="shared" si="16"/>
        <v>#DIV/0!</v>
      </c>
      <c r="T158" s="63" t="e">
        <f t="shared" si="17"/>
        <v>#DIV/0!</v>
      </c>
      <c r="U158" s="63">
        <f t="shared" si="18"/>
        <v>0.58998808104886769</v>
      </c>
      <c r="V158" s="65">
        <f t="shared" si="19"/>
        <v>0.76087170890444733</v>
      </c>
      <c r="W158" s="120"/>
      <c r="X158" s="120"/>
      <c r="Y158" s="30">
        <v>81471</v>
      </c>
      <c r="Z158" s="30">
        <v>1010395</v>
      </c>
      <c r="AA158" s="120"/>
      <c r="AB158" s="120"/>
      <c r="AC158" s="30">
        <v>0</v>
      </c>
      <c r="AD158" s="30">
        <v>0</v>
      </c>
      <c r="AE158" s="55" t="e">
        <f t="shared" si="20"/>
        <v>#DIV/0!</v>
      </c>
      <c r="AF158" s="55" t="e">
        <f t="shared" si="21"/>
        <v>#DIV/0!</v>
      </c>
      <c r="AG158" s="55">
        <f t="shared" si="22"/>
        <v>0</v>
      </c>
      <c r="AH158" s="55">
        <f t="shared" si="23"/>
        <v>0</v>
      </c>
    </row>
    <row r="159" spans="1:34" s="27" customFormat="1" ht="12.75" customHeight="1" x14ac:dyDescent="0.2">
      <c r="A159" s="118" t="s">
        <v>369</v>
      </c>
      <c r="B159" s="118" t="s">
        <v>86</v>
      </c>
      <c r="C159" s="118" t="s">
        <v>245</v>
      </c>
      <c r="D159" s="118" t="s">
        <v>374</v>
      </c>
      <c r="E159" s="118" t="s">
        <v>91</v>
      </c>
      <c r="F159" s="119" t="s">
        <v>18</v>
      </c>
      <c r="G159" s="30">
        <v>9</v>
      </c>
      <c r="H159" s="120"/>
      <c r="I159" s="120"/>
      <c r="J159" s="120"/>
      <c r="K159" s="30">
        <v>750</v>
      </c>
      <c r="L159" s="120"/>
      <c r="M159" s="120"/>
      <c r="N159" s="120"/>
      <c r="O159" s="30">
        <v>518</v>
      </c>
      <c r="P159" s="120"/>
      <c r="Q159" s="120"/>
      <c r="R159" s="120"/>
      <c r="S159" s="67">
        <f t="shared" si="16"/>
        <v>0.69066666666666665</v>
      </c>
      <c r="T159" s="63" t="e">
        <f t="shared" si="17"/>
        <v>#DIV/0!</v>
      </c>
      <c r="U159" s="63" t="e">
        <f t="shared" si="18"/>
        <v>#DIV/0!</v>
      </c>
      <c r="V159" s="65" t="e">
        <f t="shared" si="19"/>
        <v>#DIV/0!</v>
      </c>
      <c r="W159" s="30">
        <v>0</v>
      </c>
      <c r="X159" s="120"/>
      <c r="Y159" s="120"/>
      <c r="Z159" s="120"/>
      <c r="AA159" s="30">
        <v>0</v>
      </c>
      <c r="AB159" s="120"/>
      <c r="AC159" s="120"/>
      <c r="AD159" s="120"/>
      <c r="AE159" s="55" t="e">
        <f t="shared" si="20"/>
        <v>#DIV/0!</v>
      </c>
      <c r="AF159" s="55" t="e">
        <f t="shared" si="21"/>
        <v>#DIV/0!</v>
      </c>
      <c r="AG159" s="55" t="e">
        <f t="shared" si="22"/>
        <v>#DIV/0!</v>
      </c>
      <c r="AH159" s="55" t="e">
        <f t="shared" si="23"/>
        <v>#DIV/0!</v>
      </c>
    </row>
    <row r="160" spans="1:34" s="27" customFormat="1" ht="12.75" customHeight="1" x14ac:dyDescent="0.2">
      <c r="A160" s="118" t="s">
        <v>389</v>
      </c>
      <c r="B160" s="118" t="s">
        <v>107</v>
      </c>
      <c r="C160" s="118" t="s">
        <v>260</v>
      </c>
      <c r="D160" s="118" t="s">
        <v>287</v>
      </c>
      <c r="E160" s="118" t="s">
        <v>3</v>
      </c>
      <c r="F160" s="119" t="s">
        <v>245</v>
      </c>
      <c r="G160" s="30">
        <v>364</v>
      </c>
      <c r="H160" s="30">
        <v>76</v>
      </c>
      <c r="I160" s="120"/>
      <c r="J160" s="120"/>
      <c r="K160" s="30">
        <v>36741</v>
      </c>
      <c r="L160" s="30">
        <v>9240</v>
      </c>
      <c r="M160" s="120"/>
      <c r="N160" s="120"/>
      <c r="O160" s="30">
        <v>29286</v>
      </c>
      <c r="P160" s="30">
        <v>5457</v>
      </c>
      <c r="Q160" s="120"/>
      <c r="R160" s="120"/>
      <c r="S160" s="67">
        <f t="shared" si="16"/>
        <v>0.79709316567322608</v>
      </c>
      <c r="T160" s="63">
        <f t="shared" si="17"/>
        <v>0.59058441558441555</v>
      </c>
      <c r="U160" s="63" t="e">
        <f t="shared" si="18"/>
        <v>#DIV/0!</v>
      </c>
      <c r="V160" s="65" t="e">
        <f t="shared" si="19"/>
        <v>#DIV/0!</v>
      </c>
      <c r="W160" s="30">
        <v>589090</v>
      </c>
      <c r="X160" s="30">
        <v>162192</v>
      </c>
      <c r="Y160" s="120"/>
      <c r="Z160" s="120"/>
      <c r="AA160" s="30">
        <v>0</v>
      </c>
      <c r="AB160" s="30">
        <v>0</v>
      </c>
      <c r="AC160" s="120"/>
      <c r="AD160" s="120"/>
      <c r="AE160" s="55">
        <f t="shared" si="20"/>
        <v>0</v>
      </c>
      <c r="AF160" s="55">
        <f t="shared" si="21"/>
        <v>0</v>
      </c>
      <c r="AG160" s="55" t="e">
        <f t="shared" si="22"/>
        <v>#DIV/0!</v>
      </c>
      <c r="AH160" s="55" t="e">
        <f t="shared" si="23"/>
        <v>#DIV/0!</v>
      </c>
    </row>
    <row r="161" spans="1:34" s="27" customFormat="1" ht="12.75" customHeight="1" x14ac:dyDescent="0.2">
      <c r="A161" s="118" t="s">
        <v>303</v>
      </c>
      <c r="B161" s="118" t="s">
        <v>20</v>
      </c>
      <c r="C161" s="118" t="s">
        <v>253</v>
      </c>
      <c r="D161" s="118" t="s">
        <v>287</v>
      </c>
      <c r="E161" s="118" t="s">
        <v>3</v>
      </c>
      <c r="F161" s="119" t="s">
        <v>245</v>
      </c>
      <c r="G161" s="30">
        <v>1890</v>
      </c>
      <c r="H161" s="30">
        <v>554</v>
      </c>
      <c r="I161" s="30">
        <v>713</v>
      </c>
      <c r="J161" s="30">
        <v>2066</v>
      </c>
      <c r="K161" s="30">
        <v>533918</v>
      </c>
      <c r="L161" s="30">
        <v>127844</v>
      </c>
      <c r="M161" s="30">
        <v>199691</v>
      </c>
      <c r="N161" s="30">
        <v>601394</v>
      </c>
      <c r="O161" s="30">
        <v>447156</v>
      </c>
      <c r="P161" s="30">
        <v>96333</v>
      </c>
      <c r="Q161" s="30">
        <v>158334</v>
      </c>
      <c r="R161" s="30">
        <v>473102</v>
      </c>
      <c r="S161" s="67">
        <f t="shared" si="16"/>
        <v>0.83749939129229578</v>
      </c>
      <c r="T161" s="63">
        <f t="shared" si="17"/>
        <v>0.7535199148962799</v>
      </c>
      <c r="U161" s="63">
        <f t="shared" si="18"/>
        <v>0.79289502281024182</v>
      </c>
      <c r="V161" s="65">
        <f t="shared" si="19"/>
        <v>0.78667562363442267</v>
      </c>
      <c r="W161" s="30">
        <v>36331902</v>
      </c>
      <c r="X161" s="30">
        <v>16207432</v>
      </c>
      <c r="Y161" s="30">
        <v>17599555</v>
      </c>
      <c r="Z161" s="30">
        <v>51574736</v>
      </c>
      <c r="AA161" s="30">
        <v>12454631</v>
      </c>
      <c r="AB161" s="30">
        <v>7446864</v>
      </c>
      <c r="AC161" s="30">
        <v>6899629</v>
      </c>
      <c r="AD161" s="30">
        <v>15039614</v>
      </c>
      <c r="AE161" s="55">
        <f t="shared" si="20"/>
        <v>0.34280151366696959</v>
      </c>
      <c r="AF161" s="55">
        <f t="shared" si="21"/>
        <v>0.45947217301297333</v>
      </c>
      <c r="AG161" s="55">
        <f t="shared" si="22"/>
        <v>0.39203428723055783</v>
      </c>
      <c r="AH161" s="55">
        <f t="shared" si="23"/>
        <v>0.291608162570139</v>
      </c>
    </row>
    <row r="162" spans="1:34" s="27" customFormat="1" ht="12.75" customHeight="1" x14ac:dyDescent="0.2">
      <c r="A162" s="118" t="s">
        <v>303</v>
      </c>
      <c r="B162" s="118" t="s">
        <v>20</v>
      </c>
      <c r="C162" s="118" t="s">
        <v>253</v>
      </c>
      <c r="D162" s="118" t="s">
        <v>291</v>
      </c>
      <c r="E162" s="118" t="s">
        <v>7</v>
      </c>
      <c r="F162" s="119" t="s">
        <v>245</v>
      </c>
      <c r="G162" s="30">
        <v>399</v>
      </c>
      <c r="H162" s="30">
        <v>100</v>
      </c>
      <c r="I162" s="30">
        <v>65</v>
      </c>
      <c r="J162" s="30">
        <v>305</v>
      </c>
      <c r="K162" s="30">
        <v>109570</v>
      </c>
      <c r="L162" s="30">
        <v>27671</v>
      </c>
      <c r="M162" s="30">
        <v>19264</v>
      </c>
      <c r="N162" s="30">
        <v>85010</v>
      </c>
      <c r="O162" s="30">
        <v>88008</v>
      </c>
      <c r="P162" s="30">
        <v>18802</v>
      </c>
      <c r="Q162" s="30">
        <v>14817</v>
      </c>
      <c r="R162" s="30">
        <v>70488</v>
      </c>
      <c r="S162" s="67">
        <f t="shared" si="16"/>
        <v>0.80321255818198412</v>
      </c>
      <c r="T162" s="63">
        <f t="shared" si="17"/>
        <v>0.67948393625094861</v>
      </c>
      <c r="U162" s="63">
        <f t="shared" si="18"/>
        <v>0.76915490033222589</v>
      </c>
      <c r="V162" s="65">
        <f t="shared" si="19"/>
        <v>0.82917303846606283</v>
      </c>
      <c r="W162" s="30">
        <v>10019274</v>
      </c>
      <c r="X162" s="30">
        <v>2264454</v>
      </c>
      <c r="Y162" s="30">
        <v>740473</v>
      </c>
      <c r="Z162" s="30">
        <v>3843068</v>
      </c>
      <c r="AA162" s="30">
        <v>1134641</v>
      </c>
      <c r="AB162" s="30">
        <v>255554</v>
      </c>
      <c r="AC162" s="30">
        <v>345495</v>
      </c>
      <c r="AD162" s="30">
        <v>1129655</v>
      </c>
      <c r="AE162" s="55">
        <f t="shared" si="20"/>
        <v>0.11324582998728251</v>
      </c>
      <c r="AF162" s="55">
        <f t="shared" si="21"/>
        <v>0.11285457774810174</v>
      </c>
      <c r="AG162" s="55">
        <f t="shared" si="22"/>
        <v>0.46658689783422219</v>
      </c>
      <c r="AH162" s="55">
        <f t="shared" si="23"/>
        <v>0.29394613886613508</v>
      </c>
    </row>
    <row r="163" spans="1:34" s="27" customFormat="1" ht="12.75" customHeight="1" x14ac:dyDescent="0.2">
      <c r="A163" s="118" t="s">
        <v>303</v>
      </c>
      <c r="B163" s="118" t="s">
        <v>20</v>
      </c>
      <c r="C163" s="118" t="s">
        <v>253</v>
      </c>
      <c r="D163" s="118" t="s">
        <v>285</v>
      </c>
      <c r="E163" s="118" t="s">
        <v>1</v>
      </c>
      <c r="F163" s="119" t="s">
        <v>245</v>
      </c>
      <c r="G163" s="120"/>
      <c r="H163" s="30">
        <v>1</v>
      </c>
      <c r="I163" s="120"/>
      <c r="J163" s="30">
        <v>1</v>
      </c>
      <c r="K163" s="120"/>
      <c r="L163" s="30">
        <v>0</v>
      </c>
      <c r="M163" s="120"/>
      <c r="N163" s="30">
        <v>250</v>
      </c>
      <c r="O163" s="120"/>
      <c r="P163" s="30">
        <v>0</v>
      </c>
      <c r="Q163" s="120"/>
      <c r="R163" s="30">
        <v>237</v>
      </c>
      <c r="S163" s="67" t="e">
        <f t="shared" si="16"/>
        <v>#DIV/0!</v>
      </c>
      <c r="T163" s="63" t="e">
        <f t="shared" si="17"/>
        <v>#DIV/0!</v>
      </c>
      <c r="U163" s="63" t="e">
        <f t="shared" si="18"/>
        <v>#DIV/0!</v>
      </c>
      <c r="V163" s="65">
        <f t="shared" si="19"/>
        <v>0.94799999999999995</v>
      </c>
      <c r="W163" s="120"/>
      <c r="X163" s="30">
        <v>68400</v>
      </c>
      <c r="Y163" s="120"/>
      <c r="Z163" s="30">
        <v>10617</v>
      </c>
      <c r="AA163" s="120"/>
      <c r="AB163" s="30">
        <v>45414</v>
      </c>
      <c r="AC163" s="120"/>
      <c r="AD163" s="30">
        <v>7984</v>
      </c>
      <c r="AE163" s="55" t="e">
        <f t="shared" si="20"/>
        <v>#DIV/0!</v>
      </c>
      <c r="AF163" s="55">
        <f t="shared" si="21"/>
        <v>0.66394736842105262</v>
      </c>
      <c r="AG163" s="55" t="e">
        <f t="shared" si="22"/>
        <v>#DIV/0!</v>
      </c>
      <c r="AH163" s="55">
        <f t="shared" si="23"/>
        <v>0.75200150701704815</v>
      </c>
    </row>
    <row r="164" spans="1:34" s="27" customFormat="1" ht="12.75" customHeight="1" x14ac:dyDescent="0.2">
      <c r="A164" s="118" t="s">
        <v>303</v>
      </c>
      <c r="B164" s="118" t="s">
        <v>20</v>
      </c>
      <c r="C164" s="118" t="s">
        <v>253</v>
      </c>
      <c r="D164" s="118" t="s">
        <v>289</v>
      </c>
      <c r="E164" s="118" t="s">
        <v>5</v>
      </c>
      <c r="F164" s="119" t="s">
        <v>245</v>
      </c>
      <c r="G164" s="30">
        <v>294</v>
      </c>
      <c r="H164" s="30">
        <v>50</v>
      </c>
      <c r="I164" s="30">
        <v>34</v>
      </c>
      <c r="J164" s="30">
        <v>194</v>
      </c>
      <c r="K164" s="30">
        <v>73067</v>
      </c>
      <c r="L164" s="30">
        <v>12360</v>
      </c>
      <c r="M164" s="30">
        <v>9946</v>
      </c>
      <c r="N164" s="30">
        <v>50880</v>
      </c>
      <c r="O164" s="30">
        <v>59492</v>
      </c>
      <c r="P164" s="30">
        <v>8754</v>
      </c>
      <c r="Q164" s="30">
        <v>7613</v>
      </c>
      <c r="R164" s="30">
        <v>36136</v>
      </c>
      <c r="S164" s="67">
        <f t="shared" si="16"/>
        <v>0.81421161399811137</v>
      </c>
      <c r="T164" s="63">
        <f t="shared" si="17"/>
        <v>0.70825242718446602</v>
      </c>
      <c r="U164" s="63">
        <f t="shared" si="18"/>
        <v>0.76543334003619545</v>
      </c>
      <c r="V164" s="65">
        <f t="shared" si="19"/>
        <v>0.71022012578616356</v>
      </c>
      <c r="W164" s="30">
        <v>2015069</v>
      </c>
      <c r="X164" s="30">
        <v>524212</v>
      </c>
      <c r="Y164" s="30">
        <v>1045460</v>
      </c>
      <c r="Z164" s="30">
        <v>3703084</v>
      </c>
      <c r="AA164" s="30">
        <v>509328</v>
      </c>
      <c r="AB164" s="30">
        <v>88791</v>
      </c>
      <c r="AC164" s="30">
        <v>35662</v>
      </c>
      <c r="AD164" s="30">
        <v>381517</v>
      </c>
      <c r="AE164" s="55">
        <f t="shared" si="20"/>
        <v>0.25275958292247064</v>
      </c>
      <c r="AF164" s="55">
        <f t="shared" si="21"/>
        <v>0.16937994551822544</v>
      </c>
      <c r="AG164" s="55">
        <f t="shared" si="22"/>
        <v>3.4111300288868059E-2</v>
      </c>
      <c r="AH164" s="55">
        <f t="shared" si="23"/>
        <v>0.10302682844893607</v>
      </c>
    </row>
    <row r="165" spans="1:34" s="27" customFormat="1" ht="12.75" customHeight="1" x14ac:dyDescent="0.2">
      <c r="A165" s="118" t="s">
        <v>385</v>
      </c>
      <c r="B165" s="118" t="s">
        <v>103</v>
      </c>
      <c r="C165" s="118" t="s">
        <v>272</v>
      </c>
      <c r="D165" s="118" t="s">
        <v>287</v>
      </c>
      <c r="E165" s="118" t="s">
        <v>3</v>
      </c>
      <c r="F165" s="119" t="s">
        <v>245</v>
      </c>
      <c r="G165" s="30">
        <v>39</v>
      </c>
      <c r="H165" s="120"/>
      <c r="I165" s="120"/>
      <c r="J165" s="120"/>
      <c r="K165" s="30">
        <v>9750</v>
      </c>
      <c r="L165" s="120"/>
      <c r="M165" s="120"/>
      <c r="N165" s="120"/>
      <c r="O165" s="30">
        <v>6203</v>
      </c>
      <c r="P165" s="120"/>
      <c r="Q165" s="120"/>
      <c r="R165" s="120"/>
      <c r="S165" s="67">
        <f t="shared" si="16"/>
        <v>0.6362051282051282</v>
      </c>
      <c r="T165" s="63" t="e">
        <f t="shared" si="17"/>
        <v>#DIV/0!</v>
      </c>
      <c r="U165" s="63" t="e">
        <f t="shared" si="18"/>
        <v>#DIV/0!</v>
      </c>
      <c r="V165" s="65" t="e">
        <f t="shared" si="19"/>
        <v>#DIV/0!</v>
      </c>
      <c r="W165" s="30">
        <v>175900</v>
      </c>
      <c r="X165" s="120"/>
      <c r="Y165" s="120"/>
      <c r="Z165" s="120"/>
      <c r="AA165" s="30">
        <v>4724</v>
      </c>
      <c r="AB165" s="120"/>
      <c r="AC165" s="120"/>
      <c r="AD165" s="120"/>
      <c r="AE165" s="55">
        <f t="shared" si="20"/>
        <v>2.685616827743036E-2</v>
      </c>
      <c r="AF165" s="55" t="e">
        <f t="shared" si="21"/>
        <v>#DIV/0!</v>
      </c>
      <c r="AG165" s="55" t="e">
        <f t="shared" si="22"/>
        <v>#DIV/0!</v>
      </c>
      <c r="AH165" s="55" t="e">
        <f t="shared" si="23"/>
        <v>#DIV/0!</v>
      </c>
    </row>
    <row r="166" spans="1:34" s="27" customFormat="1" ht="12.75" customHeight="1" x14ac:dyDescent="0.2">
      <c r="A166" s="118" t="s">
        <v>289</v>
      </c>
      <c r="B166" s="118" t="s">
        <v>5</v>
      </c>
      <c r="C166" s="118" t="s">
        <v>245</v>
      </c>
      <c r="D166" s="118" t="s">
        <v>376</v>
      </c>
      <c r="E166" s="118" t="s">
        <v>93</v>
      </c>
      <c r="F166" s="119" t="s">
        <v>261</v>
      </c>
      <c r="G166" s="30">
        <v>55</v>
      </c>
      <c r="H166" s="120"/>
      <c r="I166" s="120"/>
      <c r="J166" s="120"/>
      <c r="K166" s="30">
        <v>6696</v>
      </c>
      <c r="L166" s="120"/>
      <c r="M166" s="120"/>
      <c r="N166" s="120"/>
      <c r="O166" s="30">
        <v>5365</v>
      </c>
      <c r="P166" s="120"/>
      <c r="Q166" s="120"/>
      <c r="R166" s="120"/>
      <c r="S166" s="67">
        <f t="shared" si="16"/>
        <v>0.80122461170848269</v>
      </c>
      <c r="T166" s="63" t="e">
        <f t="shared" si="17"/>
        <v>#DIV/0!</v>
      </c>
      <c r="U166" s="63" t="e">
        <f t="shared" si="18"/>
        <v>#DIV/0!</v>
      </c>
      <c r="V166" s="65" t="e">
        <f t="shared" si="19"/>
        <v>#DIV/0!</v>
      </c>
      <c r="W166" s="30">
        <v>131000</v>
      </c>
      <c r="X166" s="120"/>
      <c r="Y166" s="120"/>
      <c r="Z166" s="120"/>
      <c r="AA166" s="30">
        <v>0</v>
      </c>
      <c r="AB166" s="120"/>
      <c r="AC166" s="120"/>
      <c r="AD166" s="120"/>
      <c r="AE166" s="55">
        <f t="shared" si="20"/>
        <v>0</v>
      </c>
      <c r="AF166" s="55" t="e">
        <f t="shared" si="21"/>
        <v>#DIV/0!</v>
      </c>
      <c r="AG166" s="55" t="e">
        <f t="shared" si="22"/>
        <v>#DIV/0!</v>
      </c>
      <c r="AH166" s="55" t="e">
        <f t="shared" si="23"/>
        <v>#DIV/0!</v>
      </c>
    </row>
    <row r="167" spans="1:34" s="27" customFormat="1" ht="12.75" customHeight="1" x14ac:dyDescent="0.2">
      <c r="A167" s="118" t="s">
        <v>289</v>
      </c>
      <c r="B167" s="118" t="s">
        <v>5</v>
      </c>
      <c r="C167" s="118" t="s">
        <v>245</v>
      </c>
      <c r="D167" s="118" t="s">
        <v>419</v>
      </c>
      <c r="E167" s="118" t="s">
        <v>135</v>
      </c>
      <c r="F167" s="119" t="s">
        <v>263</v>
      </c>
      <c r="G167" s="120"/>
      <c r="H167" s="30">
        <v>3</v>
      </c>
      <c r="I167" s="30">
        <v>32</v>
      </c>
      <c r="J167" s="30">
        <v>159</v>
      </c>
      <c r="K167" s="120"/>
      <c r="L167" s="30">
        <v>558</v>
      </c>
      <c r="M167" s="30">
        <v>5952</v>
      </c>
      <c r="N167" s="30">
        <v>29628</v>
      </c>
      <c r="O167" s="120"/>
      <c r="P167" s="30">
        <v>49</v>
      </c>
      <c r="Q167" s="30">
        <v>2980</v>
      </c>
      <c r="R167" s="30">
        <v>19780</v>
      </c>
      <c r="S167" s="67" t="e">
        <f t="shared" si="16"/>
        <v>#DIV/0!</v>
      </c>
      <c r="T167" s="63">
        <f t="shared" si="17"/>
        <v>8.7813620071684584E-2</v>
      </c>
      <c r="U167" s="63">
        <f t="shared" si="18"/>
        <v>0.50067204301075274</v>
      </c>
      <c r="V167" s="65">
        <f t="shared" si="19"/>
        <v>0.6676117186445254</v>
      </c>
      <c r="W167" s="120"/>
      <c r="X167" s="30">
        <v>0</v>
      </c>
      <c r="Y167" s="30">
        <v>0</v>
      </c>
      <c r="Z167" s="30">
        <v>0</v>
      </c>
      <c r="AA167" s="120"/>
      <c r="AB167" s="30">
        <v>0</v>
      </c>
      <c r="AC167" s="30">
        <v>0</v>
      </c>
      <c r="AD167" s="30">
        <v>0</v>
      </c>
      <c r="AE167" s="55" t="e">
        <f t="shared" si="20"/>
        <v>#DIV/0!</v>
      </c>
      <c r="AF167" s="55" t="e">
        <f t="shared" si="21"/>
        <v>#DIV/0!</v>
      </c>
      <c r="AG167" s="55" t="e">
        <f t="shared" si="22"/>
        <v>#DIV/0!</v>
      </c>
      <c r="AH167" s="55" t="e">
        <f t="shared" si="23"/>
        <v>#DIV/0!</v>
      </c>
    </row>
    <row r="168" spans="1:34" s="27" customFormat="1" ht="12.75" customHeight="1" x14ac:dyDescent="0.2">
      <c r="A168" s="118" t="s">
        <v>289</v>
      </c>
      <c r="B168" s="118" t="s">
        <v>5</v>
      </c>
      <c r="C168" s="118" t="s">
        <v>245</v>
      </c>
      <c r="D168" s="118" t="s">
        <v>317</v>
      </c>
      <c r="E168" s="118" t="s">
        <v>35</v>
      </c>
      <c r="F168" s="119" t="s">
        <v>254</v>
      </c>
      <c r="G168" s="30">
        <v>363</v>
      </c>
      <c r="H168" s="30">
        <v>183</v>
      </c>
      <c r="I168" s="30">
        <v>352</v>
      </c>
      <c r="J168" s="30">
        <v>361</v>
      </c>
      <c r="K168" s="30">
        <v>57371</v>
      </c>
      <c r="L168" s="30">
        <v>33190</v>
      </c>
      <c r="M168" s="30">
        <v>64082</v>
      </c>
      <c r="N168" s="30">
        <v>65702</v>
      </c>
      <c r="O168" s="30">
        <v>45027</v>
      </c>
      <c r="P168" s="30">
        <v>22354</v>
      </c>
      <c r="Q168" s="30">
        <v>47134</v>
      </c>
      <c r="R168" s="30">
        <v>53712</v>
      </c>
      <c r="S168" s="67">
        <f t="shared" si="16"/>
        <v>0.78483903017203815</v>
      </c>
      <c r="T168" s="63">
        <f t="shared" si="17"/>
        <v>0.67351611931304611</v>
      </c>
      <c r="U168" s="63">
        <f t="shared" si="18"/>
        <v>0.73552635685527923</v>
      </c>
      <c r="V168" s="65">
        <f t="shared" si="19"/>
        <v>0.81750936044564848</v>
      </c>
      <c r="W168" s="30">
        <v>0</v>
      </c>
      <c r="X168" s="30">
        <v>0</v>
      </c>
      <c r="Y168" s="30">
        <v>0</v>
      </c>
      <c r="Z168" s="30">
        <v>0</v>
      </c>
      <c r="AA168" s="30">
        <v>0</v>
      </c>
      <c r="AB168" s="30">
        <v>0</v>
      </c>
      <c r="AC168" s="30">
        <v>0</v>
      </c>
      <c r="AD168" s="30">
        <v>0</v>
      </c>
      <c r="AE168" s="55" t="e">
        <f t="shared" si="20"/>
        <v>#DIV/0!</v>
      </c>
      <c r="AF168" s="55" t="e">
        <f t="shared" si="21"/>
        <v>#DIV/0!</v>
      </c>
      <c r="AG168" s="55" t="e">
        <f t="shared" si="22"/>
        <v>#DIV/0!</v>
      </c>
      <c r="AH168" s="55" t="e">
        <f t="shared" si="23"/>
        <v>#DIV/0!</v>
      </c>
    </row>
    <row r="169" spans="1:34" s="27" customFormat="1" ht="12.75" customHeight="1" x14ac:dyDescent="0.2">
      <c r="A169" s="118" t="s">
        <v>289</v>
      </c>
      <c r="B169" s="118" t="s">
        <v>5</v>
      </c>
      <c r="C169" s="118" t="s">
        <v>245</v>
      </c>
      <c r="D169" s="118" t="s">
        <v>301</v>
      </c>
      <c r="E169" s="118" t="s">
        <v>18</v>
      </c>
      <c r="F169" s="119" t="s">
        <v>18</v>
      </c>
      <c r="G169" s="30">
        <v>1474</v>
      </c>
      <c r="H169" s="30">
        <v>401</v>
      </c>
      <c r="I169" s="30">
        <v>1096</v>
      </c>
      <c r="J169" s="30">
        <v>1525</v>
      </c>
      <c r="K169" s="30">
        <v>163120</v>
      </c>
      <c r="L169" s="30">
        <v>49608</v>
      </c>
      <c r="M169" s="30">
        <v>174342</v>
      </c>
      <c r="N169" s="30">
        <v>231994</v>
      </c>
      <c r="O169" s="30">
        <v>119587</v>
      </c>
      <c r="P169" s="30">
        <v>36000</v>
      </c>
      <c r="Q169" s="30">
        <v>140552</v>
      </c>
      <c r="R169" s="30">
        <v>196054</v>
      </c>
      <c r="S169" s="67">
        <f t="shared" si="16"/>
        <v>0.73312285434036295</v>
      </c>
      <c r="T169" s="63">
        <f t="shared" si="17"/>
        <v>0.72568940493468792</v>
      </c>
      <c r="U169" s="63">
        <f t="shared" si="18"/>
        <v>0.80618554335730919</v>
      </c>
      <c r="V169" s="65">
        <f t="shared" si="19"/>
        <v>0.84508220040173454</v>
      </c>
      <c r="W169" s="30">
        <v>7977947</v>
      </c>
      <c r="X169" s="30">
        <v>2310739</v>
      </c>
      <c r="Y169" s="123">
        <v>10090617.5</v>
      </c>
      <c r="Z169" s="30">
        <v>13142744</v>
      </c>
      <c r="AA169" s="30">
        <v>1022544</v>
      </c>
      <c r="AB169" s="30">
        <v>439133</v>
      </c>
      <c r="AC169" s="30">
        <v>2958373</v>
      </c>
      <c r="AD169" s="30">
        <v>1433197</v>
      </c>
      <c r="AE169" s="55">
        <f t="shared" si="20"/>
        <v>0.1281713202657275</v>
      </c>
      <c r="AF169" s="55">
        <f t="shared" si="21"/>
        <v>0.19004006943233312</v>
      </c>
      <c r="AG169" s="55">
        <f t="shared" si="22"/>
        <v>0.29318057096109329</v>
      </c>
      <c r="AH169" s="55">
        <f t="shared" si="23"/>
        <v>0.10904853659174979</v>
      </c>
    </row>
    <row r="170" spans="1:34" s="27" customFormat="1" ht="12.75" customHeight="1" x14ac:dyDescent="0.2">
      <c r="A170" s="118" t="s">
        <v>289</v>
      </c>
      <c r="B170" s="118" t="s">
        <v>5</v>
      </c>
      <c r="C170" s="118" t="s">
        <v>245</v>
      </c>
      <c r="D170" s="118" t="s">
        <v>303</v>
      </c>
      <c r="E170" s="118" t="s">
        <v>20</v>
      </c>
      <c r="F170" s="119" t="s">
        <v>253</v>
      </c>
      <c r="G170" s="30">
        <v>293</v>
      </c>
      <c r="H170" s="30">
        <v>48</v>
      </c>
      <c r="I170" s="30">
        <v>30</v>
      </c>
      <c r="J170" s="30">
        <v>195</v>
      </c>
      <c r="K170" s="30">
        <v>72823</v>
      </c>
      <c r="L170" s="30">
        <v>11877</v>
      </c>
      <c r="M170" s="30">
        <v>8952</v>
      </c>
      <c r="N170" s="30">
        <v>51130</v>
      </c>
      <c r="O170" s="30">
        <v>67753</v>
      </c>
      <c r="P170" s="30">
        <v>10518</v>
      </c>
      <c r="Q170" s="30">
        <v>7400</v>
      </c>
      <c r="R170" s="30">
        <v>47115</v>
      </c>
      <c r="S170" s="67">
        <f t="shared" si="16"/>
        <v>0.93037913845900333</v>
      </c>
      <c r="T170" s="63">
        <f t="shared" si="17"/>
        <v>0.88557716595099778</v>
      </c>
      <c r="U170" s="63">
        <f t="shared" si="18"/>
        <v>0.82663092046470066</v>
      </c>
      <c r="V170" s="65">
        <f t="shared" si="19"/>
        <v>0.92147467240367686</v>
      </c>
      <c r="W170" s="30">
        <v>2975897</v>
      </c>
      <c r="X170" s="30">
        <v>533793</v>
      </c>
      <c r="Y170" s="30">
        <v>993780</v>
      </c>
      <c r="Z170" s="30">
        <v>3519157</v>
      </c>
      <c r="AA170" s="30">
        <v>359698</v>
      </c>
      <c r="AB170" s="30">
        <v>43110</v>
      </c>
      <c r="AC170" s="30">
        <v>23120</v>
      </c>
      <c r="AD170" s="30">
        <v>118921</v>
      </c>
      <c r="AE170" s="55">
        <f t="shared" si="20"/>
        <v>0.12087044679301737</v>
      </c>
      <c r="AF170" s="55">
        <f t="shared" si="21"/>
        <v>8.0761643558458052E-2</v>
      </c>
      <c r="AG170" s="55">
        <f t="shared" si="22"/>
        <v>2.326470647426996E-2</v>
      </c>
      <c r="AH170" s="55">
        <f t="shared" si="23"/>
        <v>3.3792467912059622E-2</v>
      </c>
    </row>
    <row r="171" spans="1:34" s="27" customFormat="1" ht="12.75" customHeight="1" x14ac:dyDescent="0.2">
      <c r="A171" s="118" t="s">
        <v>289</v>
      </c>
      <c r="B171" s="118" t="s">
        <v>5</v>
      </c>
      <c r="C171" s="118" t="s">
        <v>245</v>
      </c>
      <c r="D171" s="118" t="s">
        <v>297</v>
      </c>
      <c r="E171" s="118" t="s">
        <v>13</v>
      </c>
      <c r="F171" s="119" t="s">
        <v>257</v>
      </c>
      <c r="G171" s="30">
        <v>8</v>
      </c>
      <c r="H171" s="30">
        <v>7</v>
      </c>
      <c r="I171" s="30">
        <v>34</v>
      </c>
      <c r="J171" s="30">
        <v>7</v>
      </c>
      <c r="K171" s="30">
        <v>0</v>
      </c>
      <c r="L171" s="30">
        <v>0</v>
      </c>
      <c r="M171" s="30">
        <v>0</v>
      </c>
      <c r="N171" s="30">
        <v>0</v>
      </c>
      <c r="O171" s="30">
        <v>0</v>
      </c>
      <c r="P171" s="30">
        <v>0</v>
      </c>
      <c r="Q171" s="30">
        <v>0</v>
      </c>
      <c r="R171" s="30">
        <v>0</v>
      </c>
      <c r="S171" s="67" t="e">
        <f t="shared" si="16"/>
        <v>#DIV/0!</v>
      </c>
      <c r="T171" s="63" t="e">
        <f t="shared" si="17"/>
        <v>#DIV/0!</v>
      </c>
      <c r="U171" s="63" t="e">
        <f t="shared" si="18"/>
        <v>#DIV/0!</v>
      </c>
      <c r="V171" s="65" t="e">
        <f t="shared" si="19"/>
        <v>#DIV/0!</v>
      </c>
      <c r="W171" s="30">
        <v>192000</v>
      </c>
      <c r="X171" s="30">
        <v>168000</v>
      </c>
      <c r="Y171" s="30">
        <v>816000</v>
      </c>
      <c r="Z171" s="30">
        <v>168000</v>
      </c>
      <c r="AA171" s="30">
        <v>166545</v>
      </c>
      <c r="AB171" s="30">
        <v>126558</v>
      </c>
      <c r="AC171" s="30">
        <v>683707</v>
      </c>
      <c r="AD171" s="30">
        <v>142933</v>
      </c>
      <c r="AE171" s="55">
        <f t="shared" si="20"/>
        <v>0.86742187500000001</v>
      </c>
      <c r="AF171" s="55">
        <f t="shared" si="21"/>
        <v>0.75332142857142859</v>
      </c>
      <c r="AG171" s="55">
        <f t="shared" si="22"/>
        <v>0.83787622549019602</v>
      </c>
      <c r="AH171" s="55">
        <f t="shared" si="23"/>
        <v>0.85079166666666661</v>
      </c>
    </row>
    <row r="172" spans="1:34" s="27" customFormat="1" ht="12.75" customHeight="1" x14ac:dyDescent="0.2">
      <c r="A172" s="118" t="s">
        <v>289</v>
      </c>
      <c r="B172" s="118" t="s">
        <v>5</v>
      </c>
      <c r="C172" s="118" t="s">
        <v>245</v>
      </c>
      <c r="D172" s="118" t="s">
        <v>356</v>
      </c>
      <c r="E172" s="118" t="s">
        <v>75</v>
      </c>
      <c r="F172" s="119" t="s">
        <v>261</v>
      </c>
      <c r="G172" s="30">
        <v>101</v>
      </c>
      <c r="H172" s="30">
        <v>4</v>
      </c>
      <c r="I172" s="120"/>
      <c r="J172" s="120"/>
      <c r="K172" s="30">
        <v>11880</v>
      </c>
      <c r="L172" s="30">
        <v>432</v>
      </c>
      <c r="M172" s="120"/>
      <c r="N172" s="120"/>
      <c r="O172" s="30">
        <v>5222</v>
      </c>
      <c r="P172" s="30">
        <v>226</v>
      </c>
      <c r="Q172" s="120"/>
      <c r="R172" s="120"/>
      <c r="S172" s="67">
        <f t="shared" si="16"/>
        <v>0.43956228956228954</v>
      </c>
      <c r="T172" s="63">
        <f t="shared" si="17"/>
        <v>0.52314814814814814</v>
      </c>
      <c r="U172" s="63" t="e">
        <f t="shared" si="18"/>
        <v>#DIV/0!</v>
      </c>
      <c r="V172" s="65" t="e">
        <f t="shared" si="19"/>
        <v>#DIV/0!</v>
      </c>
      <c r="W172" s="30">
        <v>239500</v>
      </c>
      <c r="X172" s="30">
        <v>8000</v>
      </c>
      <c r="Y172" s="120"/>
      <c r="Z172" s="120"/>
      <c r="AA172" s="30">
        <v>0</v>
      </c>
      <c r="AB172" s="30">
        <v>0</v>
      </c>
      <c r="AC172" s="120"/>
      <c r="AD172" s="120"/>
      <c r="AE172" s="55">
        <f t="shared" si="20"/>
        <v>0</v>
      </c>
      <c r="AF172" s="55">
        <f t="shared" si="21"/>
        <v>0</v>
      </c>
      <c r="AG172" s="55" t="e">
        <f t="shared" si="22"/>
        <v>#DIV/0!</v>
      </c>
      <c r="AH172" s="55" t="e">
        <f t="shared" si="23"/>
        <v>#DIV/0!</v>
      </c>
    </row>
    <row r="173" spans="1:34" s="27" customFormat="1" ht="12.75" customHeight="1" x14ac:dyDescent="0.2">
      <c r="A173" s="118" t="s">
        <v>289</v>
      </c>
      <c r="B173" s="118" t="s">
        <v>5</v>
      </c>
      <c r="C173" s="118" t="s">
        <v>245</v>
      </c>
      <c r="D173" s="118" t="s">
        <v>320</v>
      </c>
      <c r="E173" s="118" t="s">
        <v>38</v>
      </c>
      <c r="F173" s="119" t="s">
        <v>255</v>
      </c>
      <c r="G173" s="30">
        <v>330</v>
      </c>
      <c r="H173" s="30">
        <v>75</v>
      </c>
      <c r="I173" s="120"/>
      <c r="J173" s="120"/>
      <c r="K173" s="30">
        <v>42532</v>
      </c>
      <c r="L173" s="30">
        <v>9900</v>
      </c>
      <c r="M173" s="120"/>
      <c r="N173" s="120"/>
      <c r="O173" s="30">
        <v>24812</v>
      </c>
      <c r="P173" s="30">
        <v>4506</v>
      </c>
      <c r="Q173" s="120"/>
      <c r="R173" s="120"/>
      <c r="S173" s="67">
        <f t="shared" si="16"/>
        <v>0.58337251951471836</v>
      </c>
      <c r="T173" s="63">
        <f t="shared" si="17"/>
        <v>0.45515151515151514</v>
      </c>
      <c r="U173" s="63" t="e">
        <f t="shared" si="18"/>
        <v>#DIV/0!</v>
      </c>
      <c r="V173" s="65" t="e">
        <f t="shared" si="19"/>
        <v>#DIV/0!</v>
      </c>
      <c r="W173" s="30">
        <v>723925</v>
      </c>
      <c r="X173" s="30">
        <v>220837</v>
      </c>
      <c r="Y173" s="120"/>
      <c r="Z173" s="120"/>
      <c r="AA173" s="30">
        <v>63552</v>
      </c>
      <c r="AB173" s="30">
        <v>8448</v>
      </c>
      <c r="AC173" s="120"/>
      <c r="AD173" s="120"/>
      <c r="AE173" s="55">
        <f t="shared" si="20"/>
        <v>8.7788099595952615E-2</v>
      </c>
      <c r="AF173" s="55">
        <f t="shared" si="21"/>
        <v>3.8254459171243947E-2</v>
      </c>
      <c r="AG173" s="55" t="e">
        <f t="shared" si="22"/>
        <v>#DIV/0!</v>
      </c>
      <c r="AH173" s="55" t="e">
        <f t="shared" si="23"/>
        <v>#DIV/0!</v>
      </c>
    </row>
    <row r="174" spans="1:34" s="27" customFormat="1" ht="12.75" customHeight="1" x14ac:dyDescent="0.2">
      <c r="A174" s="118" t="s">
        <v>289</v>
      </c>
      <c r="B174" s="118" t="s">
        <v>5</v>
      </c>
      <c r="C174" s="118" t="s">
        <v>245</v>
      </c>
      <c r="D174" s="118" t="s">
        <v>286</v>
      </c>
      <c r="E174" s="118" t="s">
        <v>2</v>
      </c>
      <c r="F174" s="119" t="s">
        <v>254</v>
      </c>
      <c r="G174" s="30">
        <v>727</v>
      </c>
      <c r="H174" s="30">
        <v>252</v>
      </c>
      <c r="I174" s="30">
        <v>803</v>
      </c>
      <c r="J174" s="30">
        <v>983</v>
      </c>
      <c r="K174" s="30">
        <v>113445</v>
      </c>
      <c r="L174" s="30">
        <v>40741</v>
      </c>
      <c r="M174" s="30">
        <v>147311</v>
      </c>
      <c r="N174" s="30">
        <v>174918</v>
      </c>
      <c r="O174" s="30">
        <v>94862</v>
      </c>
      <c r="P174" s="30">
        <v>32810</v>
      </c>
      <c r="Q174" s="30">
        <v>108511</v>
      </c>
      <c r="R174" s="30">
        <v>127798</v>
      </c>
      <c r="S174" s="67">
        <f t="shared" si="16"/>
        <v>0.83619375027546383</v>
      </c>
      <c r="T174" s="63">
        <f t="shared" si="17"/>
        <v>0.80533123880120761</v>
      </c>
      <c r="U174" s="63">
        <f t="shared" si="18"/>
        <v>0.73661165832829867</v>
      </c>
      <c r="V174" s="65">
        <f t="shared" si="19"/>
        <v>0.73061663179318315</v>
      </c>
      <c r="W174" s="30">
        <v>2765788</v>
      </c>
      <c r="X174" s="30">
        <v>1071243</v>
      </c>
      <c r="Y174" s="30">
        <v>7597967</v>
      </c>
      <c r="Z174" s="30">
        <v>6050996</v>
      </c>
      <c r="AA174" s="30">
        <v>501775</v>
      </c>
      <c r="AB174" s="30">
        <v>164860</v>
      </c>
      <c r="AC174" s="30">
        <v>685437</v>
      </c>
      <c r="AD174" s="30">
        <v>624155</v>
      </c>
      <c r="AE174" s="55">
        <f t="shared" si="20"/>
        <v>0.18142207573393188</v>
      </c>
      <c r="AF174" s="55">
        <f t="shared" si="21"/>
        <v>0.15389598811847546</v>
      </c>
      <c r="AG174" s="55">
        <f t="shared" si="22"/>
        <v>9.0213210981305914E-2</v>
      </c>
      <c r="AH174" s="55">
        <f t="shared" si="23"/>
        <v>0.10314913445654236</v>
      </c>
    </row>
    <row r="175" spans="1:34" s="27" customFormat="1" ht="12.75" customHeight="1" x14ac:dyDescent="0.2">
      <c r="A175" s="118" t="s">
        <v>289</v>
      </c>
      <c r="B175" s="118" t="s">
        <v>5</v>
      </c>
      <c r="C175" s="118" t="s">
        <v>245</v>
      </c>
      <c r="D175" s="118" t="s">
        <v>312</v>
      </c>
      <c r="E175" s="118" t="s">
        <v>29</v>
      </c>
      <c r="F175" s="119" t="s">
        <v>257</v>
      </c>
      <c r="G175" s="30">
        <v>3</v>
      </c>
      <c r="H175" s="30">
        <v>3</v>
      </c>
      <c r="I175" s="30">
        <v>3</v>
      </c>
      <c r="J175" s="30">
        <v>5</v>
      </c>
      <c r="K175" s="30">
        <v>0</v>
      </c>
      <c r="L175" s="30">
        <v>0</v>
      </c>
      <c r="M175" s="30">
        <v>0</v>
      </c>
      <c r="N175" s="30">
        <v>0</v>
      </c>
      <c r="O175" s="30">
        <v>0</v>
      </c>
      <c r="P175" s="30">
        <v>0</v>
      </c>
      <c r="Q175" s="30">
        <v>0</v>
      </c>
      <c r="R175" s="30">
        <v>0</v>
      </c>
      <c r="S175" s="67" t="e">
        <f t="shared" si="16"/>
        <v>#DIV/0!</v>
      </c>
      <c r="T175" s="63" t="e">
        <f t="shared" si="17"/>
        <v>#DIV/0!</v>
      </c>
      <c r="U175" s="63" t="e">
        <f t="shared" si="18"/>
        <v>#DIV/0!</v>
      </c>
      <c r="V175" s="65" t="e">
        <f t="shared" si="19"/>
        <v>#DIV/0!</v>
      </c>
      <c r="W175" s="30">
        <v>72000</v>
      </c>
      <c r="X175" s="30">
        <v>72000</v>
      </c>
      <c r="Y175" s="30">
        <v>72000</v>
      </c>
      <c r="Z175" s="30">
        <v>120000</v>
      </c>
      <c r="AA175" s="30">
        <v>58009</v>
      </c>
      <c r="AB175" s="30">
        <v>55226</v>
      </c>
      <c r="AC175" s="30">
        <v>62312</v>
      </c>
      <c r="AD175" s="30">
        <v>100133</v>
      </c>
      <c r="AE175" s="55">
        <f t="shared" si="20"/>
        <v>0.80568055555555551</v>
      </c>
      <c r="AF175" s="55">
        <f t="shared" si="21"/>
        <v>0.76702777777777775</v>
      </c>
      <c r="AG175" s="55">
        <f t="shared" si="22"/>
        <v>0.86544444444444446</v>
      </c>
      <c r="AH175" s="55">
        <f t="shared" si="23"/>
        <v>0.83444166666666664</v>
      </c>
    </row>
    <row r="176" spans="1:34" s="27" customFormat="1" ht="12.75" customHeight="1" x14ac:dyDescent="0.2">
      <c r="A176" s="118" t="s">
        <v>289</v>
      </c>
      <c r="B176" s="118" t="s">
        <v>5</v>
      </c>
      <c r="C176" s="118" t="s">
        <v>245</v>
      </c>
      <c r="D176" s="118" t="s">
        <v>298</v>
      </c>
      <c r="E176" s="118" t="s">
        <v>14</v>
      </c>
      <c r="F176" s="119" t="s">
        <v>260</v>
      </c>
      <c r="G176" s="30">
        <v>400</v>
      </c>
      <c r="H176" s="30">
        <v>58</v>
      </c>
      <c r="I176" s="30">
        <v>13</v>
      </c>
      <c r="J176" s="30">
        <v>78</v>
      </c>
      <c r="K176" s="30">
        <v>60262</v>
      </c>
      <c r="L176" s="30">
        <v>8958</v>
      </c>
      <c r="M176" s="30">
        <v>2124</v>
      </c>
      <c r="N176" s="30">
        <v>12522</v>
      </c>
      <c r="O176" s="30">
        <v>46439</v>
      </c>
      <c r="P176" s="30">
        <v>7058</v>
      </c>
      <c r="Q176" s="30">
        <v>952</v>
      </c>
      <c r="R176" s="30">
        <v>8904</v>
      </c>
      <c r="S176" s="67">
        <f t="shared" si="16"/>
        <v>0.77061830008960874</v>
      </c>
      <c r="T176" s="63">
        <f t="shared" si="17"/>
        <v>0.78789908461710201</v>
      </c>
      <c r="U176" s="63">
        <f t="shared" si="18"/>
        <v>0.44821092278719399</v>
      </c>
      <c r="V176" s="65">
        <f t="shared" si="19"/>
        <v>0.7110685194058457</v>
      </c>
      <c r="W176" s="30">
        <v>3572192</v>
      </c>
      <c r="X176" s="30">
        <v>1035018</v>
      </c>
      <c r="Y176" s="30">
        <v>243645</v>
      </c>
      <c r="Z176" s="30">
        <v>1380977</v>
      </c>
      <c r="AA176" s="30">
        <v>211040</v>
      </c>
      <c r="AB176" s="30">
        <v>13402</v>
      </c>
      <c r="AC176" s="30">
        <v>2740</v>
      </c>
      <c r="AD176" s="30">
        <v>34083</v>
      </c>
      <c r="AE176" s="55">
        <f t="shared" si="20"/>
        <v>5.9078571364585108E-2</v>
      </c>
      <c r="AF176" s="55">
        <f t="shared" si="21"/>
        <v>1.2948567078060478E-2</v>
      </c>
      <c r="AG176" s="55">
        <f t="shared" si="22"/>
        <v>1.1245870015801679E-2</v>
      </c>
      <c r="AH176" s="55">
        <f t="shared" si="23"/>
        <v>2.468035311232555E-2</v>
      </c>
    </row>
    <row r="177" spans="1:34" s="27" customFormat="1" ht="12.75" customHeight="1" x14ac:dyDescent="0.2">
      <c r="A177" s="118" t="s">
        <v>289</v>
      </c>
      <c r="B177" s="118" t="s">
        <v>5</v>
      </c>
      <c r="C177" s="118" t="s">
        <v>245</v>
      </c>
      <c r="D177" s="118" t="s">
        <v>333</v>
      </c>
      <c r="E177" s="118" t="s">
        <v>51</v>
      </c>
      <c r="F177" s="119" t="s">
        <v>251</v>
      </c>
      <c r="G177" s="30">
        <v>141</v>
      </c>
      <c r="H177" s="120"/>
      <c r="I177" s="120"/>
      <c r="J177" s="120"/>
      <c r="K177" s="30">
        <v>14845</v>
      </c>
      <c r="L177" s="120"/>
      <c r="M177" s="120"/>
      <c r="N177" s="120"/>
      <c r="O177" s="30">
        <v>12299</v>
      </c>
      <c r="P177" s="120"/>
      <c r="Q177" s="120"/>
      <c r="R177" s="120"/>
      <c r="S177" s="67">
        <f t="shared" si="16"/>
        <v>0.828494442573257</v>
      </c>
      <c r="T177" s="63" t="e">
        <f t="shared" si="17"/>
        <v>#DIV/0!</v>
      </c>
      <c r="U177" s="63" t="e">
        <f t="shared" si="18"/>
        <v>#DIV/0!</v>
      </c>
      <c r="V177" s="65" t="e">
        <f t="shared" si="19"/>
        <v>#DIV/0!</v>
      </c>
      <c r="W177" s="30">
        <v>137071</v>
      </c>
      <c r="X177" s="120"/>
      <c r="Y177" s="120"/>
      <c r="Z177" s="120"/>
      <c r="AA177" s="30">
        <v>39998</v>
      </c>
      <c r="AB177" s="120"/>
      <c r="AC177" s="120"/>
      <c r="AD177" s="120"/>
      <c r="AE177" s="55">
        <f t="shared" si="20"/>
        <v>0.29180497698273156</v>
      </c>
      <c r="AF177" s="55" t="e">
        <f t="shared" si="21"/>
        <v>#DIV/0!</v>
      </c>
      <c r="AG177" s="55" t="e">
        <f t="shared" si="22"/>
        <v>#DIV/0!</v>
      </c>
      <c r="AH177" s="55" t="e">
        <f t="shared" si="23"/>
        <v>#DIV/0!</v>
      </c>
    </row>
    <row r="178" spans="1:34" s="27" customFormat="1" ht="12.75" customHeight="1" x14ac:dyDescent="0.2">
      <c r="A178" s="118" t="s">
        <v>289</v>
      </c>
      <c r="B178" s="118" t="s">
        <v>5</v>
      </c>
      <c r="C178" s="118" t="s">
        <v>245</v>
      </c>
      <c r="D178" s="118" t="s">
        <v>327</v>
      </c>
      <c r="E178" s="118" t="s">
        <v>45</v>
      </c>
      <c r="F178" s="119" t="s">
        <v>254</v>
      </c>
      <c r="G178" s="120"/>
      <c r="H178" s="120"/>
      <c r="I178" s="30">
        <v>34</v>
      </c>
      <c r="J178" s="30">
        <v>65</v>
      </c>
      <c r="K178" s="120"/>
      <c r="L178" s="120"/>
      <c r="M178" s="30">
        <v>4680</v>
      </c>
      <c r="N178" s="30">
        <v>9786</v>
      </c>
      <c r="O178" s="120"/>
      <c r="P178" s="120"/>
      <c r="Q178" s="30">
        <v>3308</v>
      </c>
      <c r="R178" s="30">
        <v>7095</v>
      </c>
      <c r="S178" s="67" t="e">
        <f t="shared" si="16"/>
        <v>#DIV/0!</v>
      </c>
      <c r="T178" s="63" t="e">
        <f t="shared" si="17"/>
        <v>#DIV/0!</v>
      </c>
      <c r="U178" s="63">
        <f t="shared" si="18"/>
        <v>0.70683760683760688</v>
      </c>
      <c r="V178" s="65">
        <f t="shared" si="19"/>
        <v>0.72501532801961988</v>
      </c>
      <c r="W178" s="120"/>
      <c r="X178" s="120"/>
      <c r="Y178" s="30">
        <v>106315</v>
      </c>
      <c r="Z178" s="30">
        <v>222244</v>
      </c>
      <c r="AA178" s="120"/>
      <c r="AB178" s="120"/>
      <c r="AC178" s="30">
        <v>0</v>
      </c>
      <c r="AD178" s="30">
        <v>0</v>
      </c>
      <c r="AE178" s="55" t="e">
        <f t="shared" si="20"/>
        <v>#DIV/0!</v>
      </c>
      <c r="AF178" s="55" t="e">
        <f t="shared" si="21"/>
        <v>#DIV/0!</v>
      </c>
      <c r="AG178" s="55">
        <f t="shared" si="22"/>
        <v>0</v>
      </c>
      <c r="AH178" s="55">
        <f t="shared" si="23"/>
        <v>0</v>
      </c>
    </row>
    <row r="179" spans="1:34" s="27" customFormat="1" ht="12.75" customHeight="1" x14ac:dyDescent="0.2">
      <c r="A179" s="118" t="s">
        <v>289</v>
      </c>
      <c r="B179" s="118" t="s">
        <v>5</v>
      </c>
      <c r="C179" s="118" t="s">
        <v>245</v>
      </c>
      <c r="D179" s="118" t="s">
        <v>334</v>
      </c>
      <c r="E179" s="118" t="s">
        <v>52</v>
      </c>
      <c r="F179" s="119" t="s">
        <v>263</v>
      </c>
      <c r="G179" s="120"/>
      <c r="H179" s="30">
        <v>44</v>
      </c>
      <c r="I179" s="30">
        <v>109</v>
      </c>
      <c r="J179" s="30">
        <v>258</v>
      </c>
      <c r="K179" s="120"/>
      <c r="L179" s="30">
        <v>8184</v>
      </c>
      <c r="M179" s="30">
        <v>20274</v>
      </c>
      <c r="N179" s="30">
        <v>47994</v>
      </c>
      <c r="O179" s="120"/>
      <c r="P179" s="30">
        <v>4809</v>
      </c>
      <c r="Q179" s="30">
        <v>11073</v>
      </c>
      <c r="R179" s="30">
        <v>37009</v>
      </c>
      <c r="S179" s="67" t="e">
        <f t="shared" si="16"/>
        <v>#DIV/0!</v>
      </c>
      <c r="T179" s="63">
        <f t="shared" si="17"/>
        <v>0.58760997067448684</v>
      </c>
      <c r="U179" s="63">
        <f t="shared" si="18"/>
        <v>0.54616750517904711</v>
      </c>
      <c r="V179" s="65">
        <f t="shared" si="19"/>
        <v>0.77111722298620666</v>
      </c>
      <c r="W179" s="120"/>
      <c r="X179" s="30">
        <v>0</v>
      </c>
      <c r="Y179" s="30">
        <v>0</v>
      </c>
      <c r="Z179" s="30">
        <v>100094</v>
      </c>
      <c r="AA179" s="120"/>
      <c r="AB179" s="30">
        <v>0</v>
      </c>
      <c r="AC179" s="30">
        <v>0</v>
      </c>
      <c r="AD179" s="30">
        <v>91567</v>
      </c>
      <c r="AE179" s="55" t="e">
        <f t="shared" si="20"/>
        <v>#DIV/0!</v>
      </c>
      <c r="AF179" s="55" t="e">
        <f t="shared" si="21"/>
        <v>#DIV/0!</v>
      </c>
      <c r="AG179" s="55" t="e">
        <f t="shared" si="22"/>
        <v>#DIV/0!</v>
      </c>
      <c r="AH179" s="55">
        <f t="shared" si="23"/>
        <v>0.91481007852618534</v>
      </c>
    </row>
    <row r="180" spans="1:34" s="27" customFormat="1" ht="12.75" customHeight="1" x14ac:dyDescent="0.2">
      <c r="A180" s="118" t="s">
        <v>289</v>
      </c>
      <c r="B180" s="118" t="s">
        <v>5</v>
      </c>
      <c r="C180" s="118" t="s">
        <v>245</v>
      </c>
      <c r="D180" s="118" t="s">
        <v>380</v>
      </c>
      <c r="E180" s="118" t="s">
        <v>97</v>
      </c>
      <c r="F180" s="119" t="s">
        <v>18</v>
      </c>
      <c r="G180" s="30">
        <v>195</v>
      </c>
      <c r="H180" s="30">
        <v>44</v>
      </c>
      <c r="I180" s="120"/>
      <c r="J180" s="30">
        <v>67</v>
      </c>
      <c r="K180" s="30">
        <v>27708</v>
      </c>
      <c r="L180" s="30">
        <v>7920</v>
      </c>
      <c r="M180" s="120"/>
      <c r="N180" s="30">
        <v>12436</v>
      </c>
      <c r="O180" s="30">
        <v>20515</v>
      </c>
      <c r="P180" s="30">
        <v>6056</v>
      </c>
      <c r="Q180" s="120"/>
      <c r="R180" s="30">
        <v>8590</v>
      </c>
      <c r="S180" s="67">
        <f t="shared" si="16"/>
        <v>0.74039988450988881</v>
      </c>
      <c r="T180" s="63">
        <f t="shared" si="17"/>
        <v>0.76464646464646469</v>
      </c>
      <c r="U180" s="63" t="e">
        <f t="shared" si="18"/>
        <v>#DIV/0!</v>
      </c>
      <c r="V180" s="65">
        <f t="shared" si="19"/>
        <v>0.69073657124477328</v>
      </c>
      <c r="W180" s="30">
        <v>1113346</v>
      </c>
      <c r="X180" s="30">
        <v>336322</v>
      </c>
      <c r="Y180" s="120"/>
      <c r="Z180" s="30">
        <v>518700</v>
      </c>
      <c r="AA180" s="30">
        <v>8545</v>
      </c>
      <c r="AB180" s="30">
        <v>20013</v>
      </c>
      <c r="AC180" s="120"/>
      <c r="AD180" s="30">
        <v>0</v>
      </c>
      <c r="AE180" s="55">
        <f t="shared" si="20"/>
        <v>7.6750623795298137E-3</v>
      </c>
      <c r="AF180" s="55">
        <f t="shared" si="21"/>
        <v>5.9505473920825877E-2</v>
      </c>
      <c r="AG180" s="55" t="e">
        <f t="shared" si="22"/>
        <v>#DIV/0!</v>
      </c>
      <c r="AH180" s="55">
        <f t="shared" si="23"/>
        <v>0</v>
      </c>
    </row>
    <row r="181" spans="1:34" s="27" customFormat="1" ht="12.75" customHeight="1" x14ac:dyDescent="0.2">
      <c r="A181" s="118" t="s">
        <v>289</v>
      </c>
      <c r="B181" s="118" t="s">
        <v>5</v>
      </c>
      <c r="C181" s="118" t="s">
        <v>245</v>
      </c>
      <c r="D181" s="118" t="s">
        <v>323</v>
      </c>
      <c r="E181" s="118" t="s">
        <v>41</v>
      </c>
      <c r="F181" s="119" t="s">
        <v>254</v>
      </c>
      <c r="G181" s="120"/>
      <c r="H181" s="120"/>
      <c r="I181" s="30">
        <v>194</v>
      </c>
      <c r="J181" s="30">
        <v>363</v>
      </c>
      <c r="K181" s="120"/>
      <c r="L181" s="120"/>
      <c r="M181" s="30">
        <v>28506</v>
      </c>
      <c r="N181" s="30">
        <v>61450</v>
      </c>
      <c r="O181" s="120"/>
      <c r="P181" s="120"/>
      <c r="Q181" s="30">
        <v>18452</v>
      </c>
      <c r="R181" s="30">
        <v>46818</v>
      </c>
      <c r="S181" s="67" t="e">
        <f t="shared" si="16"/>
        <v>#DIV/0!</v>
      </c>
      <c r="T181" s="63" t="e">
        <f t="shared" si="17"/>
        <v>#DIV/0!</v>
      </c>
      <c r="U181" s="63">
        <f t="shared" si="18"/>
        <v>0.64730232231810847</v>
      </c>
      <c r="V181" s="65">
        <f t="shared" si="19"/>
        <v>0.76188771358828311</v>
      </c>
      <c r="W181" s="120"/>
      <c r="X181" s="120"/>
      <c r="Y181" s="30">
        <v>753052</v>
      </c>
      <c r="Z181" s="30">
        <v>1648748</v>
      </c>
      <c r="AA181" s="120"/>
      <c r="AB181" s="120"/>
      <c r="AC181" s="30">
        <v>535</v>
      </c>
      <c r="AD181" s="30">
        <v>49873</v>
      </c>
      <c r="AE181" s="55" t="e">
        <f t="shared" si="20"/>
        <v>#DIV/0!</v>
      </c>
      <c r="AF181" s="55" t="e">
        <f t="shared" si="21"/>
        <v>#DIV/0!</v>
      </c>
      <c r="AG181" s="55">
        <f t="shared" si="22"/>
        <v>7.1044230677297187E-4</v>
      </c>
      <c r="AH181" s="55">
        <f t="shared" si="23"/>
        <v>3.0249013190614939E-2</v>
      </c>
    </row>
    <row r="182" spans="1:34" s="27" customFormat="1" ht="12.75" customHeight="1" x14ac:dyDescent="0.2">
      <c r="A182" s="118" t="s">
        <v>289</v>
      </c>
      <c r="B182" s="118" t="s">
        <v>5</v>
      </c>
      <c r="C182" s="118" t="s">
        <v>245</v>
      </c>
      <c r="D182" s="118" t="s">
        <v>350</v>
      </c>
      <c r="E182" s="118" t="s">
        <v>68</v>
      </c>
      <c r="F182" s="119" t="s">
        <v>267</v>
      </c>
      <c r="G182" s="120"/>
      <c r="H182" s="120"/>
      <c r="I182" s="30">
        <v>1</v>
      </c>
      <c r="J182" s="120"/>
      <c r="K182" s="120"/>
      <c r="L182" s="120"/>
      <c r="M182" s="30">
        <v>144</v>
      </c>
      <c r="N182" s="120"/>
      <c r="O182" s="120"/>
      <c r="P182" s="120"/>
      <c r="Q182" s="30">
        <v>43</v>
      </c>
      <c r="R182" s="120"/>
      <c r="S182" s="67" t="e">
        <f t="shared" si="16"/>
        <v>#DIV/0!</v>
      </c>
      <c r="T182" s="63" t="e">
        <f t="shared" si="17"/>
        <v>#DIV/0!</v>
      </c>
      <c r="U182" s="63">
        <f t="shared" si="18"/>
        <v>0.2986111111111111</v>
      </c>
      <c r="V182" s="65" t="e">
        <f t="shared" si="19"/>
        <v>#DIV/0!</v>
      </c>
      <c r="W182" s="120"/>
      <c r="X182" s="120"/>
      <c r="Y182" s="30">
        <v>4000</v>
      </c>
      <c r="Z182" s="120"/>
      <c r="AA182" s="120"/>
      <c r="AB182" s="120"/>
      <c r="AC182" s="30">
        <v>0</v>
      </c>
      <c r="AD182" s="120"/>
      <c r="AE182" s="55" t="e">
        <f t="shared" si="20"/>
        <v>#DIV/0!</v>
      </c>
      <c r="AF182" s="55" t="e">
        <f t="shared" si="21"/>
        <v>#DIV/0!</v>
      </c>
      <c r="AG182" s="55">
        <f t="shared" si="22"/>
        <v>0</v>
      </c>
      <c r="AH182" s="55" t="e">
        <f t="shared" si="23"/>
        <v>#DIV/0!</v>
      </c>
    </row>
    <row r="183" spans="1:34" s="27" customFormat="1" ht="12.75" customHeight="1" x14ac:dyDescent="0.2">
      <c r="A183" s="118" t="s">
        <v>289</v>
      </c>
      <c r="B183" s="118" t="s">
        <v>5</v>
      </c>
      <c r="C183" s="118" t="s">
        <v>245</v>
      </c>
      <c r="D183" s="118" t="s">
        <v>308</v>
      </c>
      <c r="E183" s="118" t="s">
        <v>25</v>
      </c>
      <c r="F183" s="119" t="s">
        <v>25</v>
      </c>
      <c r="G183" s="30">
        <v>27</v>
      </c>
      <c r="H183" s="30">
        <v>1</v>
      </c>
      <c r="I183" s="120"/>
      <c r="J183" s="30">
        <v>108</v>
      </c>
      <c r="K183" s="30">
        <v>3384</v>
      </c>
      <c r="L183" s="30">
        <v>274</v>
      </c>
      <c r="M183" s="120"/>
      <c r="N183" s="30">
        <v>16392</v>
      </c>
      <c r="O183" s="30">
        <v>2879</v>
      </c>
      <c r="P183" s="30">
        <v>0</v>
      </c>
      <c r="Q183" s="120"/>
      <c r="R183" s="30">
        <v>14865</v>
      </c>
      <c r="S183" s="67">
        <f t="shared" si="16"/>
        <v>0.85076832151300241</v>
      </c>
      <c r="T183" s="63">
        <f t="shared" si="17"/>
        <v>0</v>
      </c>
      <c r="U183" s="63" t="e">
        <f t="shared" si="18"/>
        <v>#DIV/0!</v>
      </c>
      <c r="V183" s="65">
        <f t="shared" si="19"/>
        <v>0.90684480234260612</v>
      </c>
      <c r="W183" s="30">
        <v>85972</v>
      </c>
      <c r="X183" s="30">
        <v>40000</v>
      </c>
      <c r="Y183" s="120"/>
      <c r="Z183" s="30">
        <v>334943</v>
      </c>
      <c r="AA183" s="30">
        <v>0</v>
      </c>
      <c r="AB183" s="30">
        <v>0</v>
      </c>
      <c r="AC183" s="120"/>
      <c r="AD183" s="30">
        <v>121451</v>
      </c>
      <c r="AE183" s="55">
        <f t="shared" si="20"/>
        <v>0</v>
      </c>
      <c r="AF183" s="55">
        <f t="shared" si="21"/>
        <v>0</v>
      </c>
      <c r="AG183" s="55" t="e">
        <f t="shared" si="22"/>
        <v>#DIV/0!</v>
      </c>
      <c r="AH183" s="55">
        <f t="shared" si="23"/>
        <v>0.36260199496630768</v>
      </c>
    </row>
    <row r="184" spans="1:34" s="27" customFormat="1" ht="12.75" customHeight="1" x14ac:dyDescent="0.2">
      <c r="A184" s="118" t="s">
        <v>289</v>
      </c>
      <c r="B184" s="118" t="s">
        <v>5</v>
      </c>
      <c r="C184" s="118" t="s">
        <v>245</v>
      </c>
      <c r="D184" s="118" t="s">
        <v>411</v>
      </c>
      <c r="E184" s="118" t="s">
        <v>127</v>
      </c>
      <c r="F184" s="119" t="s">
        <v>262</v>
      </c>
      <c r="G184" s="120"/>
      <c r="H184" s="120"/>
      <c r="I184" s="120"/>
      <c r="J184" s="30">
        <v>1</v>
      </c>
      <c r="K184" s="120"/>
      <c r="L184" s="120"/>
      <c r="M184" s="120"/>
      <c r="N184" s="30">
        <v>186</v>
      </c>
      <c r="O184" s="120"/>
      <c r="P184" s="120"/>
      <c r="Q184" s="120"/>
      <c r="R184" s="30">
        <v>105</v>
      </c>
      <c r="S184" s="67" t="e">
        <f t="shared" si="16"/>
        <v>#DIV/0!</v>
      </c>
      <c r="T184" s="63" t="e">
        <f t="shared" si="17"/>
        <v>#DIV/0!</v>
      </c>
      <c r="U184" s="63" t="e">
        <f t="shared" si="18"/>
        <v>#DIV/0!</v>
      </c>
      <c r="V184" s="65">
        <f t="shared" si="19"/>
        <v>0.56451612903225812</v>
      </c>
      <c r="W184" s="120"/>
      <c r="X184" s="120"/>
      <c r="Y184" s="120"/>
      <c r="Z184" s="30">
        <v>0</v>
      </c>
      <c r="AA184" s="120"/>
      <c r="AB184" s="120"/>
      <c r="AC184" s="120"/>
      <c r="AD184" s="30">
        <v>0</v>
      </c>
      <c r="AE184" s="55" t="e">
        <f t="shared" si="20"/>
        <v>#DIV/0!</v>
      </c>
      <c r="AF184" s="55" t="e">
        <f t="shared" si="21"/>
        <v>#DIV/0!</v>
      </c>
      <c r="AG184" s="55" t="e">
        <f t="shared" si="22"/>
        <v>#DIV/0!</v>
      </c>
      <c r="AH184" s="55" t="e">
        <f t="shared" si="23"/>
        <v>#DIV/0!</v>
      </c>
    </row>
    <row r="185" spans="1:34" s="27" customFormat="1" ht="12.75" customHeight="1" x14ac:dyDescent="0.2">
      <c r="A185" s="118" t="s">
        <v>289</v>
      </c>
      <c r="B185" s="118" t="s">
        <v>5</v>
      </c>
      <c r="C185" s="118" t="s">
        <v>245</v>
      </c>
      <c r="D185" s="118" t="s">
        <v>307</v>
      </c>
      <c r="E185" s="118" t="s">
        <v>24</v>
      </c>
      <c r="F185" s="119" t="s">
        <v>25</v>
      </c>
      <c r="G185" s="120"/>
      <c r="H185" s="120"/>
      <c r="I185" s="30">
        <v>49</v>
      </c>
      <c r="J185" s="30">
        <v>215</v>
      </c>
      <c r="K185" s="120"/>
      <c r="L185" s="120"/>
      <c r="M185" s="30">
        <v>9114</v>
      </c>
      <c r="N185" s="30">
        <v>40130</v>
      </c>
      <c r="O185" s="120"/>
      <c r="P185" s="120"/>
      <c r="Q185" s="30">
        <v>7672</v>
      </c>
      <c r="R185" s="30">
        <v>30452</v>
      </c>
      <c r="S185" s="67" t="e">
        <f t="shared" si="16"/>
        <v>#DIV/0!</v>
      </c>
      <c r="T185" s="63" t="e">
        <f t="shared" si="17"/>
        <v>#DIV/0!</v>
      </c>
      <c r="U185" s="63">
        <f t="shared" si="18"/>
        <v>0.84178187403993854</v>
      </c>
      <c r="V185" s="65">
        <f t="shared" si="19"/>
        <v>0.75883379018190877</v>
      </c>
      <c r="W185" s="120"/>
      <c r="X185" s="120"/>
      <c r="Y185" s="30">
        <v>377300</v>
      </c>
      <c r="Z185" s="30">
        <v>1119300</v>
      </c>
      <c r="AA185" s="120"/>
      <c r="AB185" s="120"/>
      <c r="AC185" s="30">
        <v>0</v>
      </c>
      <c r="AD185" s="30">
        <v>0</v>
      </c>
      <c r="AE185" s="55" t="e">
        <f t="shared" si="20"/>
        <v>#DIV/0!</v>
      </c>
      <c r="AF185" s="55" t="e">
        <f t="shared" si="21"/>
        <v>#DIV/0!</v>
      </c>
      <c r="AG185" s="55">
        <f t="shared" si="22"/>
        <v>0</v>
      </c>
      <c r="AH185" s="55">
        <f t="shared" si="23"/>
        <v>0</v>
      </c>
    </row>
    <row r="186" spans="1:34" s="27" customFormat="1" ht="12.75" customHeight="1" x14ac:dyDescent="0.2">
      <c r="A186" s="118" t="s">
        <v>289</v>
      </c>
      <c r="B186" s="118" t="s">
        <v>5</v>
      </c>
      <c r="C186" s="118" t="s">
        <v>245</v>
      </c>
      <c r="D186" s="118" t="s">
        <v>402</v>
      </c>
      <c r="E186" s="118" t="s">
        <v>119</v>
      </c>
      <c r="F186" s="119" t="s">
        <v>271</v>
      </c>
      <c r="G186" s="120"/>
      <c r="H186" s="120"/>
      <c r="I186" s="120"/>
      <c r="J186" s="30">
        <v>7</v>
      </c>
      <c r="K186" s="120"/>
      <c r="L186" s="120"/>
      <c r="M186" s="120"/>
      <c r="N186" s="30">
        <v>0</v>
      </c>
      <c r="O186" s="120"/>
      <c r="P186" s="120"/>
      <c r="Q186" s="120"/>
      <c r="R186" s="30">
        <v>0</v>
      </c>
      <c r="S186" s="67" t="e">
        <f t="shared" si="16"/>
        <v>#DIV/0!</v>
      </c>
      <c r="T186" s="63" t="e">
        <f t="shared" si="17"/>
        <v>#DIV/0!</v>
      </c>
      <c r="U186" s="63" t="e">
        <f t="shared" si="18"/>
        <v>#DIV/0!</v>
      </c>
      <c r="V186" s="65" t="e">
        <f t="shared" si="19"/>
        <v>#DIV/0!</v>
      </c>
      <c r="W186" s="120"/>
      <c r="X186" s="120"/>
      <c r="Y186" s="120"/>
      <c r="Z186" s="30">
        <v>478800</v>
      </c>
      <c r="AA186" s="120"/>
      <c r="AB186" s="120"/>
      <c r="AC186" s="120"/>
      <c r="AD186" s="30">
        <v>385008</v>
      </c>
      <c r="AE186" s="55" t="e">
        <f t="shared" si="20"/>
        <v>#DIV/0!</v>
      </c>
      <c r="AF186" s="55" t="e">
        <f t="shared" si="21"/>
        <v>#DIV/0!</v>
      </c>
      <c r="AG186" s="55" t="e">
        <f t="shared" si="22"/>
        <v>#DIV/0!</v>
      </c>
      <c r="AH186" s="55">
        <f t="shared" si="23"/>
        <v>0.80411027568922311</v>
      </c>
    </row>
    <row r="187" spans="1:34" s="27" customFormat="1" ht="12.75" customHeight="1" x14ac:dyDescent="0.2">
      <c r="A187" s="118" t="s">
        <v>289</v>
      </c>
      <c r="B187" s="118" t="s">
        <v>5</v>
      </c>
      <c r="C187" s="118" t="s">
        <v>245</v>
      </c>
      <c r="D187" s="118" t="s">
        <v>335</v>
      </c>
      <c r="E187" s="118" t="s">
        <v>53</v>
      </c>
      <c r="F187" s="119" t="s">
        <v>259</v>
      </c>
      <c r="G187" s="30">
        <v>1</v>
      </c>
      <c r="H187" s="120"/>
      <c r="I187" s="120"/>
      <c r="J187" s="30">
        <v>36</v>
      </c>
      <c r="K187" s="30">
        <v>0</v>
      </c>
      <c r="L187" s="120"/>
      <c r="M187" s="120"/>
      <c r="N187" s="30">
        <v>6660</v>
      </c>
      <c r="O187" s="30">
        <v>0</v>
      </c>
      <c r="P187" s="120"/>
      <c r="Q187" s="120"/>
      <c r="R187" s="30">
        <v>1767</v>
      </c>
      <c r="S187" s="67" t="e">
        <f t="shared" si="16"/>
        <v>#DIV/0!</v>
      </c>
      <c r="T187" s="63" t="e">
        <f t="shared" si="17"/>
        <v>#DIV/0!</v>
      </c>
      <c r="U187" s="63" t="e">
        <f t="shared" si="18"/>
        <v>#DIV/0!</v>
      </c>
      <c r="V187" s="65">
        <f t="shared" si="19"/>
        <v>0.26531531531531533</v>
      </c>
      <c r="W187" s="30">
        <v>19599</v>
      </c>
      <c r="X187" s="120"/>
      <c r="Y187" s="120"/>
      <c r="Z187" s="30">
        <v>0</v>
      </c>
      <c r="AA187" s="30">
        <v>19499</v>
      </c>
      <c r="AB187" s="120"/>
      <c r="AC187" s="120"/>
      <c r="AD187" s="30">
        <v>0</v>
      </c>
      <c r="AE187" s="55">
        <f t="shared" si="20"/>
        <v>0.99489769886218682</v>
      </c>
      <c r="AF187" s="55" t="e">
        <f t="shared" si="21"/>
        <v>#DIV/0!</v>
      </c>
      <c r="AG187" s="55" t="e">
        <f t="shared" si="22"/>
        <v>#DIV/0!</v>
      </c>
      <c r="AH187" s="55" t="e">
        <f t="shared" si="23"/>
        <v>#DIV/0!</v>
      </c>
    </row>
    <row r="188" spans="1:34" s="27" customFormat="1" ht="12.75" customHeight="1" x14ac:dyDescent="0.2">
      <c r="A188" s="118" t="s">
        <v>289</v>
      </c>
      <c r="B188" s="118" t="s">
        <v>5</v>
      </c>
      <c r="C188" s="118" t="s">
        <v>245</v>
      </c>
      <c r="D188" s="118" t="s">
        <v>382</v>
      </c>
      <c r="E188" s="118" t="s">
        <v>99</v>
      </c>
      <c r="F188" s="119" t="s">
        <v>255</v>
      </c>
      <c r="G188" s="30">
        <v>152</v>
      </c>
      <c r="H188" s="30">
        <v>33</v>
      </c>
      <c r="I188" s="120"/>
      <c r="J188" s="120"/>
      <c r="K188" s="30">
        <v>14905</v>
      </c>
      <c r="L188" s="30">
        <v>1681</v>
      </c>
      <c r="M188" s="120"/>
      <c r="N188" s="120"/>
      <c r="O188" s="30">
        <v>11328</v>
      </c>
      <c r="P188" s="30">
        <v>1218</v>
      </c>
      <c r="Q188" s="120"/>
      <c r="R188" s="120"/>
      <c r="S188" s="67">
        <f t="shared" si="16"/>
        <v>0.76001341831600133</v>
      </c>
      <c r="T188" s="63">
        <f t="shared" si="17"/>
        <v>0.72456870910172522</v>
      </c>
      <c r="U188" s="63" t="e">
        <f t="shared" si="18"/>
        <v>#DIV/0!</v>
      </c>
      <c r="V188" s="65" t="e">
        <f t="shared" si="19"/>
        <v>#DIV/0!</v>
      </c>
      <c r="W188" s="30">
        <v>0</v>
      </c>
      <c r="X188" s="30">
        <v>0</v>
      </c>
      <c r="Y188" s="120"/>
      <c r="Z188" s="120"/>
      <c r="AA188" s="30">
        <v>0</v>
      </c>
      <c r="AB188" s="30">
        <v>0</v>
      </c>
      <c r="AC188" s="120"/>
      <c r="AD188" s="120"/>
      <c r="AE188" s="55" t="e">
        <f t="shared" si="20"/>
        <v>#DIV/0!</v>
      </c>
      <c r="AF188" s="55" t="e">
        <f t="shared" si="21"/>
        <v>#DIV/0!</v>
      </c>
      <c r="AG188" s="55" t="e">
        <f t="shared" si="22"/>
        <v>#DIV/0!</v>
      </c>
      <c r="AH188" s="55" t="e">
        <f t="shared" si="23"/>
        <v>#DIV/0!</v>
      </c>
    </row>
    <row r="189" spans="1:34" s="27" customFormat="1" ht="12.75" customHeight="1" x14ac:dyDescent="0.2">
      <c r="A189" s="118" t="s">
        <v>289</v>
      </c>
      <c r="B189" s="118" t="s">
        <v>5</v>
      </c>
      <c r="C189" s="118" t="s">
        <v>245</v>
      </c>
      <c r="D189" s="118" t="s">
        <v>337</v>
      </c>
      <c r="E189" s="118" t="s">
        <v>55</v>
      </c>
      <c r="F189" s="119" t="s">
        <v>255</v>
      </c>
      <c r="G189" s="30">
        <v>7</v>
      </c>
      <c r="H189" s="30">
        <v>1</v>
      </c>
      <c r="I189" s="30">
        <v>4</v>
      </c>
      <c r="J189" s="120"/>
      <c r="K189" s="30">
        <v>0</v>
      </c>
      <c r="L189" s="30">
        <v>0</v>
      </c>
      <c r="M189" s="30">
        <v>0</v>
      </c>
      <c r="N189" s="120"/>
      <c r="O189" s="30">
        <v>0</v>
      </c>
      <c r="P189" s="30">
        <v>0</v>
      </c>
      <c r="Q189" s="30">
        <v>0</v>
      </c>
      <c r="R189" s="120"/>
      <c r="S189" s="67" t="e">
        <f t="shared" si="16"/>
        <v>#DIV/0!</v>
      </c>
      <c r="T189" s="63" t="e">
        <f t="shared" si="17"/>
        <v>#DIV/0!</v>
      </c>
      <c r="U189" s="63" t="e">
        <f t="shared" si="18"/>
        <v>#DIV/0!</v>
      </c>
      <c r="V189" s="65" t="e">
        <f t="shared" si="19"/>
        <v>#DIV/0!</v>
      </c>
      <c r="W189" s="30">
        <v>432000</v>
      </c>
      <c r="X189" s="30">
        <v>68000</v>
      </c>
      <c r="Y189" s="30">
        <v>229200</v>
      </c>
      <c r="Z189" s="120"/>
      <c r="AA189" s="30">
        <v>135172</v>
      </c>
      <c r="AB189" s="30">
        <v>37158</v>
      </c>
      <c r="AC189" s="30">
        <v>123566</v>
      </c>
      <c r="AD189" s="120"/>
      <c r="AE189" s="55">
        <f t="shared" si="20"/>
        <v>0.31289814814814815</v>
      </c>
      <c r="AF189" s="55">
        <f t="shared" si="21"/>
        <v>0.54644117647058821</v>
      </c>
      <c r="AG189" s="55">
        <f t="shared" si="22"/>
        <v>0.53911867364746946</v>
      </c>
      <c r="AH189" s="55" t="e">
        <f t="shared" si="23"/>
        <v>#DIV/0!</v>
      </c>
    </row>
    <row r="190" spans="1:34" s="27" customFormat="1" ht="12.75" customHeight="1" x14ac:dyDescent="0.2">
      <c r="A190" s="118" t="s">
        <v>337</v>
      </c>
      <c r="B190" s="118" t="s">
        <v>55</v>
      </c>
      <c r="C190" s="118" t="s">
        <v>255</v>
      </c>
      <c r="D190" s="118" t="s">
        <v>289</v>
      </c>
      <c r="E190" s="118" t="s">
        <v>5</v>
      </c>
      <c r="F190" s="119" t="s">
        <v>245</v>
      </c>
      <c r="G190" s="30">
        <v>11</v>
      </c>
      <c r="H190" s="30">
        <v>10</v>
      </c>
      <c r="I190" s="30">
        <v>37</v>
      </c>
      <c r="J190" s="30">
        <v>13</v>
      </c>
      <c r="K190" s="30">
        <v>0</v>
      </c>
      <c r="L190" s="30">
        <v>0</v>
      </c>
      <c r="M190" s="30">
        <v>0</v>
      </c>
      <c r="N190" s="30">
        <v>0</v>
      </c>
      <c r="O190" s="30">
        <v>0</v>
      </c>
      <c r="P190" s="30">
        <v>0</v>
      </c>
      <c r="Q190" s="30">
        <v>0</v>
      </c>
      <c r="R190" s="30">
        <v>0</v>
      </c>
      <c r="S190" s="67" t="e">
        <f t="shared" si="16"/>
        <v>#DIV/0!</v>
      </c>
      <c r="T190" s="63" t="e">
        <f t="shared" si="17"/>
        <v>#DIV/0!</v>
      </c>
      <c r="U190" s="63" t="e">
        <f t="shared" si="18"/>
        <v>#DIV/0!</v>
      </c>
      <c r="V190" s="65" t="e">
        <f t="shared" si="19"/>
        <v>#DIV/0!</v>
      </c>
      <c r="W190" s="30">
        <v>264000</v>
      </c>
      <c r="X190" s="30">
        <v>240000</v>
      </c>
      <c r="Y190" s="30">
        <v>888000</v>
      </c>
      <c r="Z190" s="30">
        <v>356400</v>
      </c>
      <c r="AA190" s="30">
        <v>224098</v>
      </c>
      <c r="AB190" s="30">
        <v>199280</v>
      </c>
      <c r="AC190" s="30">
        <v>746074</v>
      </c>
      <c r="AD190" s="30">
        <v>281390</v>
      </c>
      <c r="AE190" s="55">
        <f t="shared" si="20"/>
        <v>0.84885606060606056</v>
      </c>
      <c r="AF190" s="55">
        <f t="shared" si="21"/>
        <v>0.83033333333333337</v>
      </c>
      <c r="AG190" s="55">
        <f t="shared" si="22"/>
        <v>0.84017342342342338</v>
      </c>
      <c r="AH190" s="55">
        <f t="shared" si="23"/>
        <v>0.78953423120089783</v>
      </c>
    </row>
    <row r="191" spans="1:34" s="27" customFormat="1" ht="12.75" customHeight="1" x14ac:dyDescent="0.2">
      <c r="A191" s="118" t="s">
        <v>337</v>
      </c>
      <c r="B191" s="118" t="s">
        <v>55</v>
      </c>
      <c r="C191" s="118" t="s">
        <v>255</v>
      </c>
      <c r="D191" s="118" t="s">
        <v>287</v>
      </c>
      <c r="E191" s="118" t="s">
        <v>3</v>
      </c>
      <c r="F191" s="119" t="s">
        <v>245</v>
      </c>
      <c r="G191" s="30">
        <v>2283</v>
      </c>
      <c r="H191" s="30">
        <v>877</v>
      </c>
      <c r="I191" s="30">
        <v>1144</v>
      </c>
      <c r="J191" s="30">
        <v>1930</v>
      </c>
      <c r="K191" s="30">
        <v>243999</v>
      </c>
      <c r="L191" s="30">
        <v>73465</v>
      </c>
      <c r="M191" s="30">
        <v>112990</v>
      </c>
      <c r="N191" s="30">
        <v>258910</v>
      </c>
      <c r="O191" s="30">
        <v>195079</v>
      </c>
      <c r="P191" s="30">
        <v>46451</v>
      </c>
      <c r="Q191" s="30">
        <v>71900</v>
      </c>
      <c r="R191" s="30">
        <v>195198</v>
      </c>
      <c r="S191" s="67">
        <f t="shared" si="16"/>
        <v>0.79950737503022551</v>
      </c>
      <c r="T191" s="63">
        <f t="shared" si="17"/>
        <v>0.63228748383584021</v>
      </c>
      <c r="U191" s="63">
        <f t="shared" si="18"/>
        <v>0.63633949907071419</v>
      </c>
      <c r="V191" s="65">
        <f t="shared" si="19"/>
        <v>0.75392221235178247</v>
      </c>
      <c r="W191" s="30">
        <v>46201332</v>
      </c>
      <c r="X191" s="30">
        <v>24761471</v>
      </c>
      <c r="Y191" s="30">
        <v>23291521</v>
      </c>
      <c r="Z191" s="30">
        <v>24494120</v>
      </c>
      <c r="AA191" s="30">
        <v>25104589</v>
      </c>
      <c r="AB191" s="30">
        <v>16199662</v>
      </c>
      <c r="AC191" s="30">
        <v>15359236</v>
      </c>
      <c r="AD191" s="30">
        <v>11875904</v>
      </c>
      <c r="AE191" s="55">
        <f t="shared" si="20"/>
        <v>0.54337370619531056</v>
      </c>
      <c r="AF191" s="55">
        <f t="shared" si="21"/>
        <v>0.65422857955409841</v>
      </c>
      <c r="AG191" s="55">
        <f t="shared" si="22"/>
        <v>0.65943465005999391</v>
      </c>
      <c r="AH191" s="55">
        <f t="shared" si="23"/>
        <v>0.48484713882352171</v>
      </c>
    </row>
    <row r="192" spans="1:34" s="27" customFormat="1" ht="12.75" customHeight="1" x14ac:dyDescent="0.2">
      <c r="A192" s="118" t="s">
        <v>337</v>
      </c>
      <c r="B192" s="118" t="s">
        <v>55</v>
      </c>
      <c r="C192" s="118" t="s">
        <v>255</v>
      </c>
      <c r="D192" s="118" t="s">
        <v>291</v>
      </c>
      <c r="E192" s="118" t="s">
        <v>7</v>
      </c>
      <c r="F192" s="119" t="s">
        <v>245</v>
      </c>
      <c r="G192" s="30">
        <v>47</v>
      </c>
      <c r="H192" s="30">
        <v>28</v>
      </c>
      <c r="I192" s="30">
        <v>6</v>
      </c>
      <c r="J192" s="30">
        <v>1</v>
      </c>
      <c r="K192" s="30">
        <v>0</v>
      </c>
      <c r="L192" s="30">
        <v>0</v>
      </c>
      <c r="M192" s="30">
        <v>0</v>
      </c>
      <c r="N192" s="30">
        <v>138</v>
      </c>
      <c r="O192" s="30">
        <v>0</v>
      </c>
      <c r="P192" s="30">
        <v>0</v>
      </c>
      <c r="Q192" s="30">
        <v>0</v>
      </c>
      <c r="R192" s="30">
        <v>89</v>
      </c>
      <c r="S192" s="67" t="e">
        <f t="shared" si="16"/>
        <v>#DIV/0!</v>
      </c>
      <c r="T192" s="63" t="e">
        <f t="shared" si="17"/>
        <v>#DIV/0!</v>
      </c>
      <c r="U192" s="63" t="e">
        <f t="shared" si="18"/>
        <v>#DIV/0!</v>
      </c>
      <c r="V192" s="65">
        <f t="shared" si="19"/>
        <v>0.64492753623188404</v>
      </c>
      <c r="W192" s="30">
        <v>3112690</v>
      </c>
      <c r="X192" s="30">
        <v>1907200</v>
      </c>
      <c r="Y192" s="30">
        <v>410400</v>
      </c>
      <c r="Z192" s="30">
        <v>17000</v>
      </c>
      <c r="AA192" s="30">
        <v>2280880</v>
      </c>
      <c r="AB192" s="30">
        <v>1369175</v>
      </c>
      <c r="AC192" s="30">
        <v>313739</v>
      </c>
      <c r="AD192" s="30">
        <v>0</v>
      </c>
      <c r="AE192" s="55">
        <f t="shared" si="20"/>
        <v>0.73276812017900916</v>
      </c>
      <c r="AF192" s="55">
        <f t="shared" si="21"/>
        <v>0.71789796560402686</v>
      </c>
      <c r="AG192" s="55">
        <f t="shared" si="22"/>
        <v>0.76447124756335283</v>
      </c>
      <c r="AH192" s="55">
        <f t="shared" si="23"/>
        <v>0</v>
      </c>
    </row>
    <row r="193" spans="1:34" s="27" customFormat="1" ht="12.75" customHeight="1" x14ac:dyDescent="0.2">
      <c r="A193" s="118" t="s">
        <v>337</v>
      </c>
      <c r="B193" s="118" t="s">
        <v>55</v>
      </c>
      <c r="C193" s="118" t="s">
        <v>255</v>
      </c>
      <c r="D193" s="118" t="s">
        <v>285</v>
      </c>
      <c r="E193" s="118" t="s">
        <v>1</v>
      </c>
      <c r="F193" s="119" t="s">
        <v>245</v>
      </c>
      <c r="G193" s="120"/>
      <c r="H193" s="120"/>
      <c r="I193" s="30">
        <v>1</v>
      </c>
      <c r="J193" s="30">
        <v>1</v>
      </c>
      <c r="K193" s="120"/>
      <c r="L193" s="120"/>
      <c r="M193" s="30">
        <v>0</v>
      </c>
      <c r="N193" s="30">
        <v>0</v>
      </c>
      <c r="O193" s="120"/>
      <c r="P193" s="120"/>
      <c r="Q193" s="30">
        <v>0</v>
      </c>
      <c r="R193" s="30">
        <v>0</v>
      </c>
      <c r="S193" s="67" t="e">
        <f t="shared" si="16"/>
        <v>#DIV/0!</v>
      </c>
      <c r="T193" s="63" t="e">
        <f t="shared" si="17"/>
        <v>#DIV/0!</v>
      </c>
      <c r="U193" s="63" t="e">
        <f t="shared" si="18"/>
        <v>#DIV/0!</v>
      </c>
      <c r="V193" s="65" t="e">
        <f t="shared" si="19"/>
        <v>#DIV/0!</v>
      </c>
      <c r="W193" s="120"/>
      <c r="X193" s="120"/>
      <c r="Y193" s="30">
        <v>24000</v>
      </c>
      <c r="Z193" s="30">
        <v>24000</v>
      </c>
      <c r="AA193" s="120"/>
      <c r="AB193" s="120"/>
      <c r="AC193" s="30">
        <v>23012</v>
      </c>
      <c r="AD193" s="30">
        <v>16923</v>
      </c>
      <c r="AE193" s="55" t="e">
        <f t="shared" si="20"/>
        <v>#DIV/0!</v>
      </c>
      <c r="AF193" s="55" t="e">
        <f t="shared" si="21"/>
        <v>#DIV/0!</v>
      </c>
      <c r="AG193" s="55">
        <f t="shared" si="22"/>
        <v>0.95883333333333332</v>
      </c>
      <c r="AH193" s="55">
        <f t="shared" si="23"/>
        <v>0.705125</v>
      </c>
    </row>
    <row r="194" spans="1:34" s="27" customFormat="1" ht="12.75" customHeight="1" x14ac:dyDescent="0.2">
      <c r="A194" s="118" t="s">
        <v>301</v>
      </c>
      <c r="B194" s="118" t="s">
        <v>18</v>
      </c>
      <c r="C194" s="118" t="s">
        <v>18</v>
      </c>
      <c r="D194" s="118" t="s">
        <v>285</v>
      </c>
      <c r="E194" s="118" t="s">
        <v>1</v>
      </c>
      <c r="F194" s="119" t="s">
        <v>245</v>
      </c>
      <c r="G194" s="30">
        <v>676</v>
      </c>
      <c r="H194" s="30">
        <v>175</v>
      </c>
      <c r="I194" s="30">
        <v>317</v>
      </c>
      <c r="J194" s="30">
        <v>504</v>
      </c>
      <c r="K194" s="30">
        <v>64346</v>
      </c>
      <c r="L194" s="30">
        <v>18868</v>
      </c>
      <c r="M194" s="30">
        <v>48712</v>
      </c>
      <c r="N194" s="30">
        <v>67210</v>
      </c>
      <c r="O194" s="30">
        <v>45372</v>
      </c>
      <c r="P194" s="30">
        <v>13818</v>
      </c>
      <c r="Q194" s="30">
        <v>31992</v>
      </c>
      <c r="R194" s="30">
        <v>54184</v>
      </c>
      <c r="S194" s="67">
        <f t="shared" si="16"/>
        <v>0.70512541572125698</v>
      </c>
      <c r="T194" s="63">
        <f t="shared" si="17"/>
        <v>0.73235107059571758</v>
      </c>
      <c r="U194" s="63">
        <f t="shared" si="18"/>
        <v>0.65675808835605187</v>
      </c>
      <c r="V194" s="65">
        <f t="shared" si="19"/>
        <v>0.80618955512572532</v>
      </c>
      <c r="W194" s="30">
        <v>3156151</v>
      </c>
      <c r="X194" s="30">
        <v>849853</v>
      </c>
      <c r="Y194" s="30">
        <v>2889602</v>
      </c>
      <c r="Z194" s="30">
        <v>3453337</v>
      </c>
      <c r="AA194" s="30">
        <v>271143</v>
      </c>
      <c r="AB194" s="30">
        <v>25149</v>
      </c>
      <c r="AC194" s="30">
        <v>128054</v>
      </c>
      <c r="AD194" s="30">
        <v>55561</v>
      </c>
      <c r="AE194" s="55">
        <f t="shared" si="20"/>
        <v>8.5909387732082523E-2</v>
      </c>
      <c r="AF194" s="55">
        <f t="shared" si="21"/>
        <v>2.9592176529352723E-2</v>
      </c>
      <c r="AG194" s="55">
        <f t="shared" si="22"/>
        <v>4.4315445518102493E-2</v>
      </c>
      <c r="AH194" s="55">
        <f t="shared" si="23"/>
        <v>1.6089075581097356E-2</v>
      </c>
    </row>
    <row r="195" spans="1:34" s="27" customFormat="1" ht="12.75" customHeight="1" x14ac:dyDescent="0.2">
      <c r="A195" s="118" t="s">
        <v>301</v>
      </c>
      <c r="B195" s="118" t="s">
        <v>18</v>
      </c>
      <c r="C195" s="118" t="s">
        <v>18</v>
      </c>
      <c r="D195" s="118" t="s">
        <v>378</v>
      </c>
      <c r="E195" s="118" t="s">
        <v>95</v>
      </c>
      <c r="F195" s="119" t="s">
        <v>245</v>
      </c>
      <c r="G195" s="30">
        <v>352</v>
      </c>
      <c r="H195" s="30">
        <v>78</v>
      </c>
      <c r="I195" s="30">
        <v>2</v>
      </c>
      <c r="J195" s="30">
        <v>113</v>
      </c>
      <c r="K195" s="30">
        <v>41740</v>
      </c>
      <c r="L195" s="30">
        <v>11628</v>
      </c>
      <c r="M195" s="30">
        <v>308</v>
      </c>
      <c r="N195" s="30">
        <v>15162</v>
      </c>
      <c r="O195" s="30">
        <v>30601</v>
      </c>
      <c r="P195" s="30">
        <v>8059</v>
      </c>
      <c r="Q195" s="30">
        <v>44</v>
      </c>
      <c r="R195" s="30">
        <v>10107</v>
      </c>
      <c r="S195" s="67">
        <f t="shared" si="16"/>
        <v>0.73313368471490181</v>
      </c>
      <c r="T195" s="63">
        <f t="shared" si="17"/>
        <v>0.6930684554523564</v>
      </c>
      <c r="U195" s="63">
        <f t="shared" si="18"/>
        <v>0.14285714285714285</v>
      </c>
      <c r="V195" s="65">
        <f t="shared" si="19"/>
        <v>0.66660071230708351</v>
      </c>
      <c r="W195" s="30">
        <v>2019278</v>
      </c>
      <c r="X195" s="30">
        <v>624935</v>
      </c>
      <c r="Y195" s="30">
        <v>18650</v>
      </c>
      <c r="Z195" s="30">
        <v>847599</v>
      </c>
      <c r="AA195" s="30">
        <v>66437</v>
      </c>
      <c r="AB195" s="30">
        <v>18205</v>
      </c>
      <c r="AC195" s="30">
        <v>0</v>
      </c>
      <c r="AD195" s="30">
        <v>60093</v>
      </c>
      <c r="AE195" s="55">
        <f t="shared" si="20"/>
        <v>3.2901363754767793E-2</v>
      </c>
      <c r="AF195" s="55">
        <f t="shared" si="21"/>
        <v>2.9131029627081216E-2</v>
      </c>
      <c r="AG195" s="55">
        <f t="shared" si="22"/>
        <v>0</v>
      </c>
      <c r="AH195" s="55">
        <f t="shared" si="23"/>
        <v>7.089791281018501E-2</v>
      </c>
    </row>
    <row r="196" spans="1:34" s="27" customFormat="1" ht="12.75" customHeight="1" x14ac:dyDescent="0.2">
      <c r="A196" s="118" t="s">
        <v>301</v>
      </c>
      <c r="B196" s="118" t="s">
        <v>18</v>
      </c>
      <c r="C196" s="118" t="s">
        <v>18</v>
      </c>
      <c r="D196" s="118" t="s">
        <v>379</v>
      </c>
      <c r="E196" s="118" t="s">
        <v>96</v>
      </c>
      <c r="F196" s="119" t="s">
        <v>245</v>
      </c>
      <c r="G196" s="30">
        <v>208</v>
      </c>
      <c r="H196" s="30">
        <v>53</v>
      </c>
      <c r="I196" s="30">
        <v>88</v>
      </c>
      <c r="J196" s="30">
        <v>110</v>
      </c>
      <c r="K196" s="30">
        <v>19678</v>
      </c>
      <c r="L196" s="30">
        <v>7002</v>
      </c>
      <c r="M196" s="30">
        <v>13684</v>
      </c>
      <c r="N196" s="30">
        <v>14414</v>
      </c>
      <c r="O196" s="30">
        <v>13924</v>
      </c>
      <c r="P196" s="30">
        <v>4022</v>
      </c>
      <c r="Q196" s="30">
        <v>7598</v>
      </c>
      <c r="R196" s="30">
        <v>10395</v>
      </c>
      <c r="S196" s="67">
        <f t="shared" si="16"/>
        <v>0.70759223498322998</v>
      </c>
      <c r="T196" s="63">
        <f t="shared" si="17"/>
        <v>0.57440731219651531</v>
      </c>
      <c r="U196" s="63">
        <f t="shared" si="18"/>
        <v>0.55524700380005843</v>
      </c>
      <c r="V196" s="65">
        <f t="shared" si="19"/>
        <v>0.72117385874843898</v>
      </c>
      <c r="W196" s="30">
        <v>841088</v>
      </c>
      <c r="X196" s="30">
        <v>330087</v>
      </c>
      <c r="Y196" s="30">
        <v>806144</v>
      </c>
      <c r="Z196" s="30">
        <v>720440</v>
      </c>
      <c r="AA196" s="30">
        <v>14591</v>
      </c>
      <c r="AB196" s="30">
        <v>5614</v>
      </c>
      <c r="AC196" s="30">
        <v>18462</v>
      </c>
      <c r="AD196" s="30">
        <v>9950</v>
      </c>
      <c r="AE196" s="55">
        <f t="shared" si="20"/>
        <v>1.7347768604474206E-2</v>
      </c>
      <c r="AF196" s="55">
        <f t="shared" si="21"/>
        <v>1.7007637380448186E-2</v>
      </c>
      <c r="AG196" s="55">
        <f t="shared" si="22"/>
        <v>2.2901615592251508E-2</v>
      </c>
      <c r="AH196" s="55">
        <f t="shared" si="23"/>
        <v>1.3811004386208428E-2</v>
      </c>
    </row>
    <row r="197" spans="1:34" s="27" customFormat="1" ht="12.75" customHeight="1" x14ac:dyDescent="0.2">
      <c r="A197" s="118" t="s">
        <v>301</v>
      </c>
      <c r="B197" s="118" t="s">
        <v>18</v>
      </c>
      <c r="C197" s="118" t="s">
        <v>18</v>
      </c>
      <c r="D197" s="118" t="s">
        <v>290</v>
      </c>
      <c r="E197" s="118" t="s">
        <v>6</v>
      </c>
      <c r="F197" s="119" t="s">
        <v>245</v>
      </c>
      <c r="G197" s="30">
        <v>1077</v>
      </c>
      <c r="H197" s="30">
        <v>316</v>
      </c>
      <c r="I197" s="30">
        <v>441</v>
      </c>
      <c r="J197" s="30">
        <v>1041</v>
      </c>
      <c r="K197" s="30">
        <v>157170</v>
      </c>
      <c r="L197" s="30">
        <v>46404</v>
      </c>
      <c r="M197" s="30">
        <v>72980</v>
      </c>
      <c r="N197" s="30">
        <v>162062</v>
      </c>
      <c r="O197" s="30">
        <v>119142</v>
      </c>
      <c r="P197" s="30">
        <v>35489</v>
      </c>
      <c r="Q197" s="30">
        <v>47345</v>
      </c>
      <c r="R197" s="30">
        <v>135270</v>
      </c>
      <c r="S197" s="67">
        <f t="shared" si="16"/>
        <v>0.75804542851689249</v>
      </c>
      <c r="T197" s="63">
        <f t="shared" si="17"/>
        <v>0.76478320834410829</v>
      </c>
      <c r="U197" s="63">
        <f t="shared" si="18"/>
        <v>0.64873938065223347</v>
      </c>
      <c r="V197" s="65">
        <f t="shared" si="19"/>
        <v>0.8346805543557404</v>
      </c>
      <c r="W197" s="30">
        <v>9007606</v>
      </c>
      <c r="X197" s="30">
        <v>2494477</v>
      </c>
      <c r="Y197" s="30">
        <v>3908297</v>
      </c>
      <c r="Z197" s="30">
        <v>8969204</v>
      </c>
      <c r="AA197" s="30">
        <v>141675</v>
      </c>
      <c r="AB197" s="30">
        <v>40892</v>
      </c>
      <c r="AC197" s="30">
        <v>299510</v>
      </c>
      <c r="AD197" s="30">
        <v>340778</v>
      </c>
      <c r="AE197" s="55">
        <f t="shared" si="20"/>
        <v>1.5728374442665453E-2</v>
      </c>
      <c r="AF197" s="55">
        <f t="shared" si="21"/>
        <v>1.6393015449731548E-2</v>
      </c>
      <c r="AG197" s="55">
        <f t="shared" si="22"/>
        <v>7.6634401121511486E-2</v>
      </c>
      <c r="AH197" s="55">
        <f t="shared" si="23"/>
        <v>3.7994230034237152E-2</v>
      </c>
    </row>
    <row r="198" spans="1:34" s="27" customFormat="1" ht="12.75" customHeight="1" x14ac:dyDescent="0.2">
      <c r="A198" s="118" t="s">
        <v>301</v>
      </c>
      <c r="B198" s="118" t="s">
        <v>18</v>
      </c>
      <c r="C198" s="118" t="s">
        <v>18</v>
      </c>
      <c r="D198" s="118" t="s">
        <v>287</v>
      </c>
      <c r="E198" s="118" t="s">
        <v>3</v>
      </c>
      <c r="F198" s="119" t="s">
        <v>245</v>
      </c>
      <c r="G198" s="30">
        <v>4223</v>
      </c>
      <c r="H198" s="30">
        <v>1442</v>
      </c>
      <c r="I198" s="30">
        <v>2585</v>
      </c>
      <c r="J198" s="30">
        <v>4024</v>
      </c>
      <c r="K198" s="30">
        <v>487750</v>
      </c>
      <c r="L198" s="30">
        <v>147694</v>
      </c>
      <c r="M198" s="30">
        <v>312666</v>
      </c>
      <c r="N198" s="30">
        <v>524247</v>
      </c>
      <c r="O198" s="30">
        <v>370209</v>
      </c>
      <c r="P198" s="30">
        <v>109363</v>
      </c>
      <c r="Q198" s="30">
        <v>235347</v>
      </c>
      <c r="R198" s="30">
        <v>413275</v>
      </c>
      <c r="S198" s="67">
        <f t="shared" si="16"/>
        <v>0.7590138390568939</v>
      </c>
      <c r="T198" s="63">
        <f t="shared" si="17"/>
        <v>0.74047016127940202</v>
      </c>
      <c r="U198" s="63">
        <f t="shared" si="18"/>
        <v>0.75271056015044813</v>
      </c>
      <c r="V198" s="65">
        <f t="shared" si="19"/>
        <v>0.78832115395987001</v>
      </c>
      <c r="W198" s="30">
        <v>41070827</v>
      </c>
      <c r="X198" s="30">
        <v>19007031</v>
      </c>
      <c r="Y198" s="123">
        <v>32382497.5</v>
      </c>
      <c r="Z198" s="30">
        <v>47539570</v>
      </c>
      <c r="AA198" s="30">
        <v>11259239</v>
      </c>
      <c r="AB198" s="30">
        <v>5940144</v>
      </c>
      <c r="AC198" s="30">
        <v>9013492</v>
      </c>
      <c r="AD198" s="30">
        <v>9635624</v>
      </c>
      <c r="AE198" s="55">
        <f t="shared" si="20"/>
        <v>0.27414200838955594</v>
      </c>
      <c r="AF198" s="55">
        <f t="shared" si="21"/>
        <v>0.31252350774826432</v>
      </c>
      <c r="AG198" s="55">
        <f t="shared" si="22"/>
        <v>0.27834455943368791</v>
      </c>
      <c r="AH198" s="55">
        <f t="shared" si="23"/>
        <v>0.20268639367162977</v>
      </c>
    </row>
    <row r="199" spans="1:34" s="27" customFormat="1" ht="12.75" customHeight="1" x14ac:dyDescent="0.2">
      <c r="A199" s="118" t="s">
        <v>301</v>
      </c>
      <c r="B199" s="118" t="s">
        <v>18</v>
      </c>
      <c r="C199" s="118" t="s">
        <v>18</v>
      </c>
      <c r="D199" s="118" t="s">
        <v>361</v>
      </c>
      <c r="E199" s="118" t="s">
        <v>79</v>
      </c>
      <c r="F199" s="119" t="s">
        <v>245</v>
      </c>
      <c r="G199" s="30">
        <v>3</v>
      </c>
      <c r="H199" s="30">
        <v>4</v>
      </c>
      <c r="I199" s="30">
        <v>1</v>
      </c>
      <c r="J199" s="30">
        <v>3</v>
      </c>
      <c r="K199" s="30">
        <v>0</v>
      </c>
      <c r="L199" s="30">
        <v>0</v>
      </c>
      <c r="M199" s="30">
        <v>0</v>
      </c>
      <c r="N199" s="30">
        <v>0</v>
      </c>
      <c r="O199" s="30">
        <v>0</v>
      </c>
      <c r="P199" s="30">
        <v>0</v>
      </c>
      <c r="Q199" s="30">
        <v>0</v>
      </c>
      <c r="R199" s="30">
        <v>0</v>
      </c>
      <c r="S199" s="67" t="e">
        <f t="shared" si="16"/>
        <v>#DIV/0!</v>
      </c>
      <c r="T199" s="63" t="e">
        <f t="shared" si="17"/>
        <v>#DIV/0!</v>
      </c>
      <c r="U199" s="63" t="e">
        <f t="shared" si="18"/>
        <v>#DIV/0!</v>
      </c>
      <c r="V199" s="65" t="e">
        <f t="shared" si="19"/>
        <v>#DIV/0!</v>
      </c>
      <c r="W199" s="30">
        <v>72000</v>
      </c>
      <c r="X199" s="30">
        <v>96000</v>
      </c>
      <c r="Y199" s="30">
        <v>24000</v>
      </c>
      <c r="Z199" s="30">
        <v>72000</v>
      </c>
      <c r="AA199" s="30">
        <v>63796</v>
      </c>
      <c r="AB199" s="30">
        <v>76652</v>
      </c>
      <c r="AC199" s="30">
        <v>17875</v>
      </c>
      <c r="AD199" s="30">
        <v>60733</v>
      </c>
      <c r="AE199" s="55">
        <f t="shared" si="20"/>
        <v>0.8860555555555556</v>
      </c>
      <c r="AF199" s="55">
        <f t="shared" si="21"/>
        <v>0.79845833333333338</v>
      </c>
      <c r="AG199" s="55">
        <f t="shared" si="22"/>
        <v>0.74479166666666663</v>
      </c>
      <c r="AH199" s="55">
        <f t="shared" si="23"/>
        <v>0.8435138888888889</v>
      </c>
    </row>
    <row r="200" spans="1:34" s="27" customFormat="1" ht="12.75" customHeight="1" x14ac:dyDescent="0.2">
      <c r="A200" s="118" t="s">
        <v>301</v>
      </c>
      <c r="B200" s="118" t="s">
        <v>18</v>
      </c>
      <c r="C200" s="118" t="s">
        <v>18</v>
      </c>
      <c r="D200" s="118" t="s">
        <v>369</v>
      </c>
      <c r="E200" s="118" t="s">
        <v>86</v>
      </c>
      <c r="F200" s="119" t="s">
        <v>245</v>
      </c>
      <c r="G200" s="120"/>
      <c r="H200" s="120"/>
      <c r="I200" s="30">
        <v>13</v>
      </c>
      <c r="J200" s="30">
        <v>156</v>
      </c>
      <c r="K200" s="120"/>
      <c r="L200" s="120"/>
      <c r="M200" s="30">
        <v>1678</v>
      </c>
      <c r="N200" s="30">
        <v>20408</v>
      </c>
      <c r="O200" s="120"/>
      <c r="P200" s="120"/>
      <c r="Q200" s="30">
        <v>1415</v>
      </c>
      <c r="R200" s="30">
        <v>13702</v>
      </c>
      <c r="S200" s="67" t="e">
        <f t="shared" si="16"/>
        <v>#DIV/0!</v>
      </c>
      <c r="T200" s="63" t="e">
        <f t="shared" si="17"/>
        <v>#DIV/0!</v>
      </c>
      <c r="U200" s="63">
        <f t="shared" si="18"/>
        <v>0.84326579261025025</v>
      </c>
      <c r="V200" s="65">
        <f t="shared" si="19"/>
        <v>0.6714033712269698</v>
      </c>
      <c r="W200" s="120"/>
      <c r="X200" s="120"/>
      <c r="Y200" s="30">
        <v>81471</v>
      </c>
      <c r="Z200" s="30">
        <v>1016106</v>
      </c>
      <c r="AA200" s="120"/>
      <c r="AB200" s="120"/>
      <c r="AC200" s="30">
        <v>0</v>
      </c>
      <c r="AD200" s="30">
        <v>0</v>
      </c>
      <c r="AE200" s="55" t="e">
        <f t="shared" si="20"/>
        <v>#DIV/0!</v>
      </c>
      <c r="AF200" s="55" t="e">
        <f t="shared" si="21"/>
        <v>#DIV/0!</v>
      </c>
      <c r="AG200" s="55">
        <f t="shared" si="22"/>
        <v>0</v>
      </c>
      <c r="AH200" s="55">
        <f t="shared" si="23"/>
        <v>0</v>
      </c>
    </row>
    <row r="201" spans="1:34" s="27" customFormat="1" ht="12.75" customHeight="1" x14ac:dyDescent="0.2">
      <c r="A201" s="118" t="s">
        <v>301</v>
      </c>
      <c r="B201" s="118" t="s">
        <v>18</v>
      </c>
      <c r="C201" s="118" t="s">
        <v>18</v>
      </c>
      <c r="D201" s="118" t="s">
        <v>291</v>
      </c>
      <c r="E201" s="118" t="s">
        <v>7</v>
      </c>
      <c r="F201" s="119" t="s">
        <v>245</v>
      </c>
      <c r="G201" s="30">
        <v>2208</v>
      </c>
      <c r="H201" s="30">
        <v>647</v>
      </c>
      <c r="I201" s="30">
        <v>1538</v>
      </c>
      <c r="J201" s="30">
        <v>2353</v>
      </c>
      <c r="K201" s="30">
        <v>275426</v>
      </c>
      <c r="L201" s="30">
        <v>89866</v>
      </c>
      <c r="M201" s="30">
        <v>243542</v>
      </c>
      <c r="N201" s="30">
        <v>363668</v>
      </c>
      <c r="O201" s="30">
        <v>206661</v>
      </c>
      <c r="P201" s="30">
        <v>69727</v>
      </c>
      <c r="Q201" s="30">
        <v>191351</v>
      </c>
      <c r="R201" s="30">
        <v>299027</v>
      </c>
      <c r="S201" s="67">
        <f t="shared" si="16"/>
        <v>0.75033221264513883</v>
      </c>
      <c r="T201" s="63">
        <f t="shared" si="17"/>
        <v>0.77589967284623773</v>
      </c>
      <c r="U201" s="63">
        <f t="shared" si="18"/>
        <v>0.78570020776703808</v>
      </c>
      <c r="V201" s="65">
        <f t="shared" si="19"/>
        <v>0.82225271401388078</v>
      </c>
      <c r="W201" s="30">
        <v>13920976</v>
      </c>
      <c r="X201" s="30">
        <v>4603813</v>
      </c>
      <c r="Y201" s="30">
        <v>14224708</v>
      </c>
      <c r="Z201" s="30">
        <v>20186235</v>
      </c>
      <c r="AA201" s="30">
        <v>555622</v>
      </c>
      <c r="AB201" s="30">
        <v>239600</v>
      </c>
      <c r="AC201" s="30">
        <v>543779</v>
      </c>
      <c r="AD201" s="30">
        <v>476656</v>
      </c>
      <c r="AE201" s="55">
        <f t="shared" si="20"/>
        <v>3.9912575095309412E-2</v>
      </c>
      <c r="AF201" s="55">
        <f t="shared" si="21"/>
        <v>5.2043816723224855E-2</v>
      </c>
      <c r="AG201" s="55">
        <f t="shared" si="22"/>
        <v>3.8227779438425029E-2</v>
      </c>
      <c r="AH201" s="55">
        <f t="shared" si="23"/>
        <v>2.3612922370120033E-2</v>
      </c>
    </row>
    <row r="202" spans="1:34" s="27" customFormat="1" ht="12.75" customHeight="1" x14ac:dyDescent="0.2">
      <c r="A202" s="118" t="s">
        <v>301</v>
      </c>
      <c r="B202" s="118" t="s">
        <v>18</v>
      </c>
      <c r="C202" s="118" t="s">
        <v>18</v>
      </c>
      <c r="D202" s="118" t="s">
        <v>292</v>
      </c>
      <c r="E202" s="118" t="s">
        <v>8</v>
      </c>
      <c r="F202" s="119" t="s">
        <v>245</v>
      </c>
      <c r="G202" s="30">
        <v>517</v>
      </c>
      <c r="H202" s="30">
        <v>138</v>
      </c>
      <c r="I202" s="30">
        <v>250</v>
      </c>
      <c r="J202" s="30">
        <v>296</v>
      </c>
      <c r="K202" s="30">
        <v>49204</v>
      </c>
      <c r="L202" s="30">
        <v>14832</v>
      </c>
      <c r="M202" s="30">
        <v>38422</v>
      </c>
      <c r="N202" s="30">
        <v>38454</v>
      </c>
      <c r="O202" s="30">
        <v>36464</v>
      </c>
      <c r="P202" s="30">
        <v>11463</v>
      </c>
      <c r="Q202" s="30">
        <v>27453</v>
      </c>
      <c r="R202" s="30">
        <v>32060</v>
      </c>
      <c r="S202" s="67">
        <f t="shared" ref="S202:S265" si="24">+O202/K202</f>
        <v>0.74107796114137059</v>
      </c>
      <c r="T202" s="63">
        <f t="shared" ref="T202:T265" si="25">+P202/L202</f>
        <v>0.77285598705501624</v>
      </c>
      <c r="U202" s="63">
        <f t="shared" ref="U202:U265" si="26">+Q202/M202</f>
        <v>0.71451251886939771</v>
      </c>
      <c r="V202" s="65">
        <f t="shared" ref="V202:V265" si="27">R202/N202</f>
        <v>0.83372340978831849</v>
      </c>
      <c r="W202" s="30">
        <v>2118880</v>
      </c>
      <c r="X202" s="30">
        <v>668035</v>
      </c>
      <c r="Y202" s="30">
        <v>2255356</v>
      </c>
      <c r="Z202" s="30">
        <v>1923200</v>
      </c>
      <c r="AA202" s="30">
        <v>22006</v>
      </c>
      <c r="AB202" s="30">
        <v>9955</v>
      </c>
      <c r="AC202" s="30">
        <v>6718</v>
      </c>
      <c r="AD202" s="30">
        <v>2141</v>
      </c>
      <c r="AE202" s="55">
        <f t="shared" ref="AE202:AE265" si="28">+AA202/W202</f>
        <v>1.0385675451181756E-2</v>
      </c>
      <c r="AF202" s="55">
        <f t="shared" ref="AF202:AF265" si="29">+AB202/X202</f>
        <v>1.4901913821880591E-2</v>
      </c>
      <c r="AG202" s="55">
        <f t="shared" ref="AG202:AG265" si="30">AC202/Y202</f>
        <v>2.9786871784321413E-3</v>
      </c>
      <c r="AH202" s="55">
        <f t="shared" ref="AH202:AH265" si="31">AD202/Z202</f>
        <v>1.113248752079867E-3</v>
      </c>
    </row>
    <row r="203" spans="1:34" s="27" customFormat="1" ht="12.75" customHeight="1" x14ac:dyDescent="0.2">
      <c r="A203" s="118" t="s">
        <v>301</v>
      </c>
      <c r="B203" s="118" t="s">
        <v>18</v>
      </c>
      <c r="C203" s="118" t="s">
        <v>18</v>
      </c>
      <c r="D203" s="118" t="s">
        <v>399</v>
      </c>
      <c r="E203" s="118" t="s">
        <v>116</v>
      </c>
      <c r="F203" s="119" t="s">
        <v>245</v>
      </c>
      <c r="G203" s="120"/>
      <c r="H203" s="120"/>
      <c r="I203" s="120"/>
      <c r="J203" s="30">
        <v>77</v>
      </c>
      <c r="K203" s="120"/>
      <c r="L203" s="120"/>
      <c r="M203" s="120"/>
      <c r="N203" s="30">
        <v>9784</v>
      </c>
      <c r="O203" s="120"/>
      <c r="P203" s="120"/>
      <c r="Q203" s="120"/>
      <c r="R203" s="30">
        <v>7751</v>
      </c>
      <c r="S203" s="67" t="e">
        <f t="shared" si="24"/>
        <v>#DIV/0!</v>
      </c>
      <c r="T203" s="63" t="e">
        <f t="shared" si="25"/>
        <v>#DIV/0!</v>
      </c>
      <c r="U203" s="63" t="e">
        <f t="shared" si="26"/>
        <v>#DIV/0!</v>
      </c>
      <c r="V203" s="65">
        <f t="shared" si="27"/>
        <v>0.79221177432542922</v>
      </c>
      <c r="W203" s="120"/>
      <c r="X203" s="120"/>
      <c r="Y203" s="120"/>
      <c r="Z203" s="30">
        <v>521569</v>
      </c>
      <c r="AA203" s="120"/>
      <c r="AB203" s="120"/>
      <c r="AC203" s="120"/>
      <c r="AD203" s="30">
        <v>0</v>
      </c>
      <c r="AE203" s="55" t="e">
        <f t="shared" si="28"/>
        <v>#DIV/0!</v>
      </c>
      <c r="AF203" s="55" t="e">
        <f t="shared" si="29"/>
        <v>#DIV/0!</v>
      </c>
      <c r="AG203" s="55" t="e">
        <f t="shared" si="30"/>
        <v>#DIV/0!</v>
      </c>
      <c r="AH203" s="55">
        <f t="shared" si="31"/>
        <v>0</v>
      </c>
    </row>
    <row r="204" spans="1:34" s="27" customFormat="1" ht="12.75" customHeight="1" x14ac:dyDescent="0.2">
      <c r="A204" s="118" t="s">
        <v>301</v>
      </c>
      <c r="B204" s="118" t="s">
        <v>18</v>
      </c>
      <c r="C204" s="118" t="s">
        <v>18</v>
      </c>
      <c r="D204" s="118" t="s">
        <v>289</v>
      </c>
      <c r="E204" s="118" t="s">
        <v>5</v>
      </c>
      <c r="F204" s="119" t="s">
        <v>245</v>
      </c>
      <c r="G204" s="30">
        <v>1476</v>
      </c>
      <c r="H204" s="30">
        <v>446</v>
      </c>
      <c r="I204" s="30">
        <v>1090</v>
      </c>
      <c r="J204" s="30">
        <v>1521</v>
      </c>
      <c r="K204" s="30">
        <v>163150</v>
      </c>
      <c r="L204" s="30">
        <v>56772</v>
      </c>
      <c r="M204" s="30">
        <v>174126</v>
      </c>
      <c r="N204" s="30">
        <v>231456</v>
      </c>
      <c r="O204" s="30">
        <v>116096</v>
      </c>
      <c r="P204" s="30">
        <v>42734</v>
      </c>
      <c r="Q204" s="30">
        <v>123969</v>
      </c>
      <c r="R204" s="30">
        <v>169746</v>
      </c>
      <c r="S204" s="67">
        <f t="shared" si="24"/>
        <v>0.71159056083358874</v>
      </c>
      <c r="T204" s="63">
        <f t="shared" si="25"/>
        <v>0.75273021912210247</v>
      </c>
      <c r="U204" s="63">
        <f t="shared" si="26"/>
        <v>0.71194996726508386</v>
      </c>
      <c r="V204" s="65">
        <f t="shared" si="27"/>
        <v>0.73338345085026957</v>
      </c>
      <c r="W204" s="30">
        <v>8048345</v>
      </c>
      <c r="X204" s="30">
        <v>2732178</v>
      </c>
      <c r="Y204" s="123">
        <v>9972155.5</v>
      </c>
      <c r="Z204" s="30">
        <v>13125606</v>
      </c>
      <c r="AA204" s="30">
        <v>231955</v>
      </c>
      <c r="AB204" s="30">
        <v>88115</v>
      </c>
      <c r="AC204" s="30">
        <v>277230</v>
      </c>
      <c r="AD204" s="30">
        <v>202770</v>
      </c>
      <c r="AE204" s="55">
        <f t="shared" si="28"/>
        <v>2.8820210863227159E-2</v>
      </c>
      <c r="AF204" s="55">
        <f t="shared" si="29"/>
        <v>3.2250826995898513E-2</v>
      </c>
      <c r="AG204" s="55">
        <f t="shared" si="30"/>
        <v>2.7800408848417977E-2</v>
      </c>
      <c r="AH204" s="55">
        <f t="shared" si="31"/>
        <v>1.5448429581079913E-2</v>
      </c>
    </row>
    <row r="205" spans="1:34" s="27" customFormat="1" ht="12.75" customHeight="1" x14ac:dyDescent="0.2">
      <c r="A205" s="118" t="s">
        <v>301</v>
      </c>
      <c r="B205" s="118" t="s">
        <v>18</v>
      </c>
      <c r="C205" s="118" t="s">
        <v>18</v>
      </c>
      <c r="D205" s="118" t="s">
        <v>432</v>
      </c>
      <c r="E205" s="118" t="s">
        <v>149</v>
      </c>
      <c r="F205" s="119" t="s">
        <v>245</v>
      </c>
      <c r="G205" s="120"/>
      <c r="H205" s="120"/>
      <c r="I205" s="30">
        <v>11</v>
      </c>
      <c r="J205" s="30">
        <v>196</v>
      </c>
      <c r="K205" s="120"/>
      <c r="L205" s="120"/>
      <c r="M205" s="30">
        <v>1448</v>
      </c>
      <c r="N205" s="30">
        <v>25386</v>
      </c>
      <c r="O205" s="120"/>
      <c r="P205" s="120"/>
      <c r="Q205" s="30">
        <v>1236</v>
      </c>
      <c r="R205" s="30">
        <v>18333</v>
      </c>
      <c r="S205" s="67" t="e">
        <f t="shared" si="24"/>
        <v>#DIV/0!</v>
      </c>
      <c r="T205" s="63" t="e">
        <f t="shared" si="25"/>
        <v>#DIV/0!</v>
      </c>
      <c r="U205" s="63">
        <f t="shared" si="26"/>
        <v>0.85359116022099446</v>
      </c>
      <c r="V205" s="65">
        <f t="shared" si="27"/>
        <v>0.72216969983455448</v>
      </c>
      <c r="W205" s="120"/>
      <c r="X205" s="120"/>
      <c r="Y205" s="30">
        <v>70049</v>
      </c>
      <c r="Z205" s="30">
        <v>1254810</v>
      </c>
      <c r="AA205" s="120"/>
      <c r="AB205" s="120"/>
      <c r="AC205" s="30">
        <v>0</v>
      </c>
      <c r="AD205" s="30">
        <v>0</v>
      </c>
      <c r="AE205" s="55" t="e">
        <f t="shared" si="28"/>
        <v>#DIV/0!</v>
      </c>
      <c r="AF205" s="55" t="e">
        <f t="shared" si="29"/>
        <v>#DIV/0!</v>
      </c>
      <c r="AG205" s="55">
        <f t="shared" si="30"/>
        <v>0</v>
      </c>
      <c r="AH205" s="55">
        <f t="shared" si="31"/>
        <v>0</v>
      </c>
    </row>
    <row r="206" spans="1:34" s="27" customFormat="1" ht="12.75" customHeight="1" x14ac:dyDescent="0.2">
      <c r="A206" s="118" t="s">
        <v>350</v>
      </c>
      <c r="B206" s="118" t="s">
        <v>68</v>
      </c>
      <c r="C206" s="118" t="s">
        <v>267</v>
      </c>
      <c r="D206" s="118" t="s">
        <v>287</v>
      </c>
      <c r="E206" s="118" t="s">
        <v>3</v>
      </c>
      <c r="F206" s="119" t="s">
        <v>245</v>
      </c>
      <c r="G206" s="30">
        <v>331</v>
      </c>
      <c r="H206" s="30">
        <v>107</v>
      </c>
      <c r="I206" s="30">
        <v>150</v>
      </c>
      <c r="J206" s="30">
        <v>354</v>
      </c>
      <c r="K206" s="30">
        <v>48025</v>
      </c>
      <c r="L206" s="30">
        <v>14670</v>
      </c>
      <c r="M206" s="30">
        <v>17308</v>
      </c>
      <c r="N206" s="30">
        <v>49932</v>
      </c>
      <c r="O206" s="30">
        <v>34037</v>
      </c>
      <c r="P206" s="30">
        <v>11300</v>
      </c>
      <c r="Q206" s="30">
        <v>11613</v>
      </c>
      <c r="R206" s="30">
        <v>37706</v>
      </c>
      <c r="S206" s="67">
        <f t="shared" si="24"/>
        <v>0.70873503383654346</v>
      </c>
      <c r="T206" s="63">
        <f t="shared" si="25"/>
        <v>0.77027948193592366</v>
      </c>
      <c r="U206" s="63">
        <f t="shared" si="26"/>
        <v>0.67096140513057545</v>
      </c>
      <c r="V206" s="65">
        <f t="shared" si="27"/>
        <v>0.75514699991989109</v>
      </c>
      <c r="W206" s="30">
        <v>1209359</v>
      </c>
      <c r="X206" s="30">
        <v>258010</v>
      </c>
      <c r="Y206" s="30">
        <v>550389</v>
      </c>
      <c r="Z206" s="30">
        <v>997954</v>
      </c>
      <c r="AA206" s="30">
        <v>205845</v>
      </c>
      <c r="AB206" s="30">
        <v>73881</v>
      </c>
      <c r="AC206" s="30">
        <v>275804</v>
      </c>
      <c r="AD206" s="30">
        <v>294928</v>
      </c>
      <c r="AE206" s="55">
        <f t="shared" si="28"/>
        <v>0.17021000381193674</v>
      </c>
      <c r="AF206" s="55">
        <f t="shared" si="29"/>
        <v>0.28634936630363167</v>
      </c>
      <c r="AG206" s="55">
        <f t="shared" si="30"/>
        <v>0.50110739858536413</v>
      </c>
      <c r="AH206" s="55">
        <f t="shared" si="31"/>
        <v>0.29553265982199578</v>
      </c>
    </row>
    <row r="207" spans="1:34" s="27" customFormat="1" ht="12.75" customHeight="1" x14ac:dyDescent="0.2">
      <c r="A207" s="118" t="s">
        <v>350</v>
      </c>
      <c r="B207" s="118" t="s">
        <v>68</v>
      </c>
      <c r="C207" s="118" t="s">
        <v>267</v>
      </c>
      <c r="D207" s="118" t="s">
        <v>289</v>
      </c>
      <c r="E207" s="118" t="s">
        <v>5</v>
      </c>
      <c r="F207" s="119" t="s">
        <v>245</v>
      </c>
      <c r="G207" s="120"/>
      <c r="H207" s="120"/>
      <c r="I207" s="30">
        <v>1</v>
      </c>
      <c r="J207" s="30">
        <v>1</v>
      </c>
      <c r="K207" s="120"/>
      <c r="L207" s="120"/>
      <c r="M207" s="30">
        <v>144</v>
      </c>
      <c r="N207" s="30">
        <v>180</v>
      </c>
      <c r="O207" s="120"/>
      <c r="P207" s="120"/>
      <c r="Q207" s="30">
        <v>2</v>
      </c>
      <c r="R207" s="30">
        <v>161</v>
      </c>
      <c r="S207" s="67" t="e">
        <f t="shared" si="24"/>
        <v>#DIV/0!</v>
      </c>
      <c r="T207" s="63" t="e">
        <f t="shared" si="25"/>
        <v>#DIV/0!</v>
      </c>
      <c r="U207" s="63">
        <f t="shared" si="26"/>
        <v>1.3888888888888888E-2</v>
      </c>
      <c r="V207" s="65">
        <f t="shared" si="27"/>
        <v>0.89444444444444449</v>
      </c>
      <c r="W207" s="120"/>
      <c r="X207" s="120"/>
      <c r="Y207" s="30">
        <v>4000</v>
      </c>
      <c r="Z207" s="30">
        <v>2024</v>
      </c>
      <c r="AA207" s="120"/>
      <c r="AB207" s="120"/>
      <c r="AC207" s="30">
        <v>0</v>
      </c>
      <c r="AD207" s="30">
        <v>0</v>
      </c>
      <c r="AE207" s="55" t="e">
        <f t="shared" si="28"/>
        <v>#DIV/0!</v>
      </c>
      <c r="AF207" s="55" t="e">
        <f t="shared" si="29"/>
        <v>#DIV/0!</v>
      </c>
      <c r="AG207" s="55">
        <f t="shared" si="30"/>
        <v>0</v>
      </c>
      <c r="AH207" s="55">
        <f t="shared" si="31"/>
        <v>0</v>
      </c>
    </row>
    <row r="208" spans="1:34" s="27" customFormat="1" ht="12.75" customHeight="1" x14ac:dyDescent="0.2">
      <c r="A208" s="118" t="s">
        <v>350</v>
      </c>
      <c r="B208" s="118" t="s">
        <v>68</v>
      </c>
      <c r="C208" s="118" t="s">
        <v>267</v>
      </c>
      <c r="D208" s="118" t="s">
        <v>361</v>
      </c>
      <c r="E208" s="118" t="s">
        <v>79</v>
      </c>
      <c r="F208" s="119" t="s">
        <v>245</v>
      </c>
      <c r="G208" s="120"/>
      <c r="H208" s="120"/>
      <c r="I208" s="30">
        <v>4</v>
      </c>
      <c r="J208" s="120"/>
      <c r="K208" s="120"/>
      <c r="L208" s="120"/>
      <c r="M208" s="30">
        <v>0</v>
      </c>
      <c r="N208" s="120"/>
      <c r="O208" s="120"/>
      <c r="P208" s="120"/>
      <c r="Q208" s="30">
        <v>0</v>
      </c>
      <c r="R208" s="120"/>
      <c r="S208" s="67" t="e">
        <f t="shared" si="24"/>
        <v>#DIV/0!</v>
      </c>
      <c r="T208" s="63" t="e">
        <f t="shared" si="25"/>
        <v>#DIV/0!</v>
      </c>
      <c r="U208" s="63" t="e">
        <f t="shared" si="26"/>
        <v>#DIV/0!</v>
      </c>
      <c r="V208" s="65" t="e">
        <f t="shared" si="27"/>
        <v>#DIV/0!</v>
      </c>
      <c r="W208" s="120"/>
      <c r="X208" s="120"/>
      <c r="Y208" s="30">
        <v>7100</v>
      </c>
      <c r="Z208" s="120"/>
      <c r="AA208" s="120"/>
      <c r="AB208" s="120"/>
      <c r="AC208" s="30">
        <v>6700</v>
      </c>
      <c r="AD208" s="120"/>
      <c r="AE208" s="55" t="e">
        <f t="shared" si="28"/>
        <v>#DIV/0!</v>
      </c>
      <c r="AF208" s="55" t="e">
        <f t="shared" si="29"/>
        <v>#DIV/0!</v>
      </c>
      <c r="AG208" s="55">
        <f t="shared" si="30"/>
        <v>0.94366197183098588</v>
      </c>
      <c r="AH208" s="55" t="e">
        <f t="shared" si="31"/>
        <v>#DIV/0!</v>
      </c>
    </row>
    <row r="209" spans="1:34" s="27" customFormat="1" ht="12.75" customHeight="1" x14ac:dyDescent="0.2">
      <c r="A209" s="118" t="s">
        <v>407</v>
      </c>
      <c r="B209" s="118" t="s">
        <v>123</v>
      </c>
      <c r="C209" s="118" t="s">
        <v>261</v>
      </c>
      <c r="D209" s="118" t="s">
        <v>287</v>
      </c>
      <c r="E209" s="118" t="s">
        <v>3</v>
      </c>
      <c r="F209" s="119" t="s">
        <v>245</v>
      </c>
      <c r="G209" s="30">
        <v>45</v>
      </c>
      <c r="H209" s="30">
        <v>37</v>
      </c>
      <c r="I209" s="30">
        <v>10</v>
      </c>
      <c r="J209" s="30">
        <v>10</v>
      </c>
      <c r="K209" s="30">
        <v>0</v>
      </c>
      <c r="L209" s="30">
        <v>0</v>
      </c>
      <c r="M209" s="30">
        <v>0</v>
      </c>
      <c r="N209" s="30">
        <v>0</v>
      </c>
      <c r="O209" s="30">
        <v>0</v>
      </c>
      <c r="P209" s="30">
        <v>0</v>
      </c>
      <c r="Q209" s="30">
        <v>0</v>
      </c>
      <c r="R209" s="30">
        <v>0</v>
      </c>
      <c r="S209" s="67" t="e">
        <f t="shared" si="24"/>
        <v>#DIV/0!</v>
      </c>
      <c r="T209" s="63" t="e">
        <f t="shared" si="25"/>
        <v>#DIV/0!</v>
      </c>
      <c r="U209" s="63" t="e">
        <f t="shared" si="26"/>
        <v>#DIV/0!</v>
      </c>
      <c r="V209" s="65" t="e">
        <f t="shared" si="27"/>
        <v>#DIV/0!</v>
      </c>
      <c r="W209" s="30">
        <v>944000</v>
      </c>
      <c r="X209" s="30">
        <v>672000</v>
      </c>
      <c r="Y209" s="30">
        <v>196000</v>
      </c>
      <c r="Z209" s="30">
        <v>203989</v>
      </c>
      <c r="AA209" s="30">
        <v>786880</v>
      </c>
      <c r="AB209" s="30">
        <v>590972</v>
      </c>
      <c r="AC209" s="30">
        <v>80954</v>
      </c>
      <c r="AD209" s="30">
        <v>190488</v>
      </c>
      <c r="AE209" s="55">
        <f t="shared" si="28"/>
        <v>0.83355932203389826</v>
      </c>
      <c r="AF209" s="55">
        <f t="shared" si="29"/>
        <v>0.87942261904761909</v>
      </c>
      <c r="AG209" s="55">
        <f t="shared" si="30"/>
        <v>0.41303061224489795</v>
      </c>
      <c r="AH209" s="55">
        <f t="shared" si="31"/>
        <v>0.9338150586551236</v>
      </c>
    </row>
    <row r="210" spans="1:34" s="27" customFormat="1" ht="12.75" customHeight="1" x14ac:dyDescent="0.2">
      <c r="A210" s="118" t="s">
        <v>535</v>
      </c>
      <c r="B210" s="118" t="s">
        <v>123</v>
      </c>
      <c r="C210" s="118" t="s">
        <v>261</v>
      </c>
      <c r="D210" s="118" t="s">
        <v>285</v>
      </c>
      <c r="E210" s="118" t="s">
        <v>1</v>
      </c>
      <c r="F210" s="119" t="s">
        <v>245</v>
      </c>
      <c r="G210" s="120"/>
      <c r="H210" s="120"/>
      <c r="I210" s="30">
        <v>1</v>
      </c>
      <c r="J210" s="120"/>
      <c r="K210" s="120"/>
      <c r="L210" s="120"/>
      <c r="M210" s="30">
        <v>0</v>
      </c>
      <c r="N210" s="120"/>
      <c r="O210" s="120"/>
      <c r="P210" s="120"/>
      <c r="Q210" s="30">
        <v>0</v>
      </c>
      <c r="R210" s="120"/>
      <c r="S210" s="67" t="e">
        <f t="shared" si="24"/>
        <v>#DIV/0!</v>
      </c>
      <c r="T210" s="63" t="e">
        <f t="shared" si="25"/>
        <v>#DIV/0!</v>
      </c>
      <c r="U210" s="63" t="e">
        <f t="shared" si="26"/>
        <v>#DIV/0!</v>
      </c>
      <c r="V210" s="65" t="e">
        <f t="shared" si="27"/>
        <v>#DIV/0!</v>
      </c>
      <c r="W210" s="120"/>
      <c r="X210" s="120"/>
      <c r="Y210" s="30">
        <v>24000</v>
      </c>
      <c r="Z210" s="120"/>
      <c r="AA210" s="120"/>
      <c r="AB210" s="120"/>
      <c r="AC210" s="30">
        <v>22048</v>
      </c>
      <c r="AD210" s="120"/>
      <c r="AE210" s="55" t="e">
        <f t="shared" si="28"/>
        <v>#DIV/0!</v>
      </c>
      <c r="AF210" s="55" t="e">
        <f t="shared" si="29"/>
        <v>#DIV/0!</v>
      </c>
      <c r="AG210" s="55">
        <f t="shared" si="30"/>
        <v>0.91866666666666663</v>
      </c>
      <c r="AH210" s="55" t="e">
        <f t="shared" si="31"/>
        <v>#DIV/0!</v>
      </c>
    </row>
    <row r="211" spans="1:34" s="27" customFormat="1" ht="12.75" customHeight="1" x14ac:dyDescent="0.2">
      <c r="A211" s="118" t="s">
        <v>348</v>
      </c>
      <c r="B211" s="118" t="s">
        <v>66</v>
      </c>
      <c r="C211" s="118" t="s">
        <v>254</v>
      </c>
      <c r="D211" s="118" t="s">
        <v>287</v>
      </c>
      <c r="E211" s="118" t="s">
        <v>3</v>
      </c>
      <c r="F211" s="119" t="s">
        <v>245</v>
      </c>
      <c r="G211" s="30">
        <v>152</v>
      </c>
      <c r="H211" s="30">
        <v>1</v>
      </c>
      <c r="I211" s="30">
        <v>3</v>
      </c>
      <c r="J211" s="120"/>
      <c r="K211" s="30">
        <v>0</v>
      </c>
      <c r="L211" s="30">
        <v>0</v>
      </c>
      <c r="M211" s="30">
        <v>0</v>
      </c>
      <c r="N211" s="120"/>
      <c r="O211" s="30">
        <v>0</v>
      </c>
      <c r="P211" s="30">
        <v>0</v>
      </c>
      <c r="Q211" s="30">
        <v>0</v>
      </c>
      <c r="R211" s="120"/>
      <c r="S211" s="67" t="e">
        <f t="shared" si="24"/>
        <v>#DIV/0!</v>
      </c>
      <c r="T211" s="63" t="e">
        <f t="shared" si="25"/>
        <v>#DIV/0!</v>
      </c>
      <c r="U211" s="63" t="e">
        <f t="shared" si="26"/>
        <v>#DIV/0!</v>
      </c>
      <c r="V211" s="65" t="e">
        <f t="shared" si="27"/>
        <v>#DIV/0!</v>
      </c>
      <c r="W211" s="30">
        <v>4354210</v>
      </c>
      <c r="X211" s="30">
        <v>28458</v>
      </c>
      <c r="Y211" s="30">
        <v>170097</v>
      </c>
      <c r="Z211" s="120"/>
      <c r="AA211" s="30">
        <v>2606845</v>
      </c>
      <c r="AB211" s="30">
        <v>19208</v>
      </c>
      <c r="AC211" s="30">
        <v>34261</v>
      </c>
      <c r="AD211" s="120"/>
      <c r="AE211" s="55">
        <f t="shared" si="28"/>
        <v>0.59869528571198904</v>
      </c>
      <c r="AF211" s="55">
        <f t="shared" si="29"/>
        <v>0.67495958957059521</v>
      </c>
      <c r="AG211" s="55">
        <f t="shared" si="30"/>
        <v>0.20142036602644373</v>
      </c>
      <c r="AH211" s="55" t="e">
        <f t="shared" si="31"/>
        <v>#DIV/0!</v>
      </c>
    </row>
    <row r="212" spans="1:34" s="27" customFormat="1" ht="12.75" customHeight="1" x14ac:dyDescent="0.2">
      <c r="A212" s="118" t="s">
        <v>382</v>
      </c>
      <c r="B212" s="118" t="s">
        <v>99</v>
      </c>
      <c r="C212" s="118" t="s">
        <v>255</v>
      </c>
      <c r="D212" s="118" t="s">
        <v>289</v>
      </c>
      <c r="E212" s="118" t="s">
        <v>5</v>
      </c>
      <c r="F212" s="119" t="s">
        <v>245</v>
      </c>
      <c r="G212" s="30">
        <v>152</v>
      </c>
      <c r="H212" s="30">
        <v>33</v>
      </c>
      <c r="I212" s="120"/>
      <c r="J212" s="120"/>
      <c r="K212" s="30">
        <v>14905</v>
      </c>
      <c r="L212" s="30">
        <v>1681</v>
      </c>
      <c r="M212" s="120"/>
      <c r="N212" s="120"/>
      <c r="O212" s="30">
        <v>11367</v>
      </c>
      <c r="P212" s="30">
        <v>1204</v>
      </c>
      <c r="Q212" s="120"/>
      <c r="R212" s="120"/>
      <c r="S212" s="67">
        <f t="shared" si="24"/>
        <v>0.76262998993626296</v>
      </c>
      <c r="T212" s="63">
        <f t="shared" si="25"/>
        <v>0.71624033313503865</v>
      </c>
      <c r="U212" s="63" t="e">
        <f t="shared" si="26"/>
        <v>#DIV/0!</v>
      </c>
      <c r="V212" s="65" t="e">
        <f t="shared" si="27"/>
        <v>#DIV/0!</v>
      </c>
      <c r="W212" s="30">
        <v>0</v>
      </c>
      <c r="X212" s="30">
        <v>0</v>
      </c>
      <c r="Y212" s="120"/>
      <c r="Z212" s="120"/>
      <c r="AA212" s="30">
        <v>0</v>
      </c>
      <c r="AB212" s="30">
        <v>0</v>
      </c>
      <c r="AC212" s="120"/>
      <c r="AD212" s="120"/>
      <c r="AE212" s="55" t="e">
        <f t="shared" si="28"/>
        <v>#DIV/0!</v>
      </c>
      <c r="AF212" s="55" t="e">
        <f t="shared" si="29"/>
        <v>#DIV/0!</v>
      </c>
      <c r="AG212" s="55" t="e">
        <f t="shared" si="30"/>
        <v>#DIV/0!</v>
      </c>
      <c r="AH212" s="55" t="e">
        <f t="shared" si="31"/>
        <v>#DIV/0!</v>
      </c>
    </row>
    <row r="213" spans="1:34" s="27" customFormat="1" ht="12.75" customHeight="1" x14ac:dyDescent="0.2">
      <c r="A213" s="118" t="s">
        <v>404</v>
      </c>
      <c r="B213" s="118" t="s">
        <v>121</v>
      </c>
      <c r="C213" s="118" t="s">
        <v>256</v>
      </c>
      <c r="D213" s="118" t="s">
        <v>287</v>
      </c>
      <c r="E213" s="118" t="s">
        <v>3</v>
      </c>
      <c r="F213" s="119" t="s">
        <v>245</v>
      </c>
      <c r="G213" s="30">
        <v>1</v>
      </c>
      <c r="H213" s="120"/>
      <c r="I213" s="120"/>
      <c r="J213" s="30">
        <v>2</v>
      </c>
      <c r="K213" s="30">
        <v>0</v>
      </c>
      <c r="L213" s="120"/>
      <c r="M213" s="120"/>
      <c r="N213" s="30">
        <v>0</v>
      </c>
      <c r="O213" s="30">
        <v>0</v>
      </c>
      <c r="P213" s="120"/>
      <c r="Q213" s="120"/>
      <c r="R213" s="30">
        <v>0</v>
      </c>
      <c r="S213" s="67" t="e">
        <f t="shared" si="24"/>
        <v>#DIV/0!</v>
      </c>
      <c r="T213" s="63" t="e">
        <f t="shared" si="25"/>
        <v>#DIV/0!</v>
      </c>
      <c r="U213" s="63" t="e">
        <f t="shared" si="26"/>
        <v>#DIV/0!</v>
      </c>
      <c r="V213" s="65" t="e">
        <f t="shared" si="27"/>
        <v>#DIV/0!</v>
      </c>
      <c r="W213" s="30">
        <v>54000</v>
      </c>
      <c r="X213" s="120"/>
      <c r="Y213" s="120"/>
      <c r="Z213" s="30">
        <v>89000</v>
      </c>
      <c r="AA213" s="30">
        <v>128</v>
      </c>
      <c r="AB213" s="120"/>
      <c r="AC213" s="120"/>
      <c r="AD213" s="30">
        <v>3807</v>
      </c>
      <c r="AE213" s="55">
        <f t="shared" si="28"/>
        <v>2.3703703703703703E-3</v>
      </c>
      <c r="AF213" s="55" t="e">
        <f t="shared" si="29"/>
        <v>#DIV/0!</v>
      </c>
      <c r="AG213" s="55" t="e">
        <f t="shared" si="30"/>
        <v>#DIV/0!</v>
      </c>
      <c r="AH213" s="55">
        <f t="shared" si="31"/>
        <v>4.2775280898876403E-2</v>
      </c>
    </row>
    <row r="214" spans="1:34" s="27" customFormat="1" ht="12.75" customHeight="1" x14ac:dyDescent="0.2">
      <c r="A214" s="118" t="s">
        <v>404</v>
      </c>
      <c r="B214" s="118" t="s">
        <v>121</v>
      </c>
      <c r="C214" s="118" t="s">
        <v>256</v>
      </c>
      <c r="D214" s="118" t="s">
        <v>250</v>
      </c>
      <c r="E214" s="118" t="s">
        <v>128</v>
      </c>
      <c r="F214" s="119" t="s">
        <v>245</v>
      </c>
      <c r="G214" s="120"/>
      <c r="H214" s="120"/>
      <c r="I214" s="120"/>
      <c r="J214" s="30">
        <v>1</v>
      </c>
      <c r="K214" s="120"/>
      <c r="L214" s="120"/>
      <c r="M214" s="120"/>
      <c r="N214" s="30">
        <v>0</v>
      </c>
      <c r="O214" s="120"/>
      <c r="P214" s="120"/>
      <c r="Q214" s="120"/>
      <c r="R214" s="30">
        <v>0</v>
      </c>
      <c r="S214" s="67" t="e">
        <f t="shared" si="24"/>
        <v>#DIV/0!</v>
      </c>
      <c r="T214" s="63" t="e">
        <f t="shared" si="25"/>
        <v>#DIV/0!</v>
      </c>
      <c r="U214" s="63" t="e">
        <f t="shared" si="26"/>
        <v>#DIV/0!</v>
      </c>
      <c r="V214" s="65" t="e">
        <f t="shared" si="27"/>
        <v>#DIV/0!</v>
      </c>
      <c r="W214" s="120"/>
      <c r="X214" s="120"/>
      <c r="Y214" s="120"/>
      <c r="Z214" s="30">
        <v>54000</v>
      </c>
      <c r="AA214" s="120"/>
      <c r="AB214" s="120"/>
      <c r="AC214" s="120"/>
      <c r="AD214" s="30">
        <v>19868</v>
      </c>
      <c r="AE214" s="55" t="e">
        <f t="shared" si="28"/>
        <v>#DIV/0!</v>
      </c>
      <c r="AF214" s="55" t="e">
        <f t="shared" si="29"/>
        <v>#DIV/0!</v>
      </c>
      <c r="AG214" s="55" t="e">
        <f t="shared" si="30"/>
        <v>#DIV/0!</v>
      </c>
      <c r="AH214" s="55">
        <f t="shared" si="31"/>
        <v>0.36792592592592593</v>
      </c>
    </row>
    <row r="215" spans="1:34" s="27" customFormat="1" ht="12.75" customHeight="1" x14ac:dyDescent="0.2">
      <c r="A215" s="118" t="s">
        <v>297</v>
      </c>
      <c r="B215" s="118" t="s">
        <v>13</v>
      </c>
      <c r="C215" s="118" t="s">
        <v>257</v>
      </c>
      <c r="D215" s="118" t="s">
        <v>290</v>
      </c>
      <c r="E215" s="118" t="s">
        <v>6</v>
      </c>
      <c r="F215" s="119" t="s">
        <v>245</v>
      </c>
      <c r="G215" s="30">
        <v>1</v>
      </c>
      <c r="H215" s="120"/>
      <c r="I215" s="120"/>
      <c r="J215" s="120"/>
      <c r="K215" s="30">
        <v>0</v>
      </c>
      <c r="L215" s="120"/>
      <c r="M215" s="120"/>
      <c r="N215" s="120"/>
      <c r="O215" s="30">
        <v>0</v>
      </c>
      <c r="P215" s="120"/>
      <c r="Q215" s="120"/>
      <c r="R215" s="120"/>
      <c r="S215" s="67" t="e">
        <f t="shared" si="24"/>
        <v>#DIV/0!</v>
      </c>
      <c r="T215" s="63" t="e">
        <f t="shared" si="25"/>
        <v>#DIV/0!</v>
      </c>
      <c r="U215" s="63" t="e">
        <f t="shared" si="26"/>
        <v>#DIV/0!</v>
      </c>
      <c r="V215" s="65" t="e">
        <f t="shared" si="27"/>
        <v>#DIV/0!</v>
      </c>
      <c r="W215" s="30">
        <v>1970</v>
      </c>
      <c r="X215" s="120"/>
      <c r="Y215" s="120"/>
      <c r="Z215" s="120"/>
      <c r="AA215" s="30">
        <v>1870</v>
      </c>
      <c r="AB215" s="120"/>
      <c r="AC215" s="120"/>
      <c r="AD215" s="120"/>
      <c r="AE215" s="55">
        <f t="shared" si="28"/>
        <v>0.949238578680203</v>
      </c>
      <c r="AF215" s="55" t="e">
        <f t="shared" si="29"/>
        <v>#DIV/0!</v>
      </c>
      <c r="AG215" s="55" t="e">
        <f t="shared" si="30"/>
        <v>#DIV/0!</v>
      </c>
      <c r="AH215" s="55" t="e">
        <f t="shared" si="31"/>
        <v>#DIV/0!</v>
      </c>
    </row>
    <row r="216" spans="1:34" s="27" customFormat="1" ht="12.75" customHeight="1" x14ac:dyDescent="0.2">
      <c r="A216" s="118" t="s">
        <v>297</v>
      </c>
      <c r="B216" s="118" t="s">
        <v>13</v>
      </c>
      <c r="C216" s="118" t="s">
        <v>257</v>
      </c>
      <c r="D216" s="118" t="s">
        <v>291</v>
      </c>
      <c r="E216" s="118" t="s">
        <v>7</v>
      </c>
      <c r="F216" s="119" t="s">
        <v>245</v>
      </c>
      <c r="G216" s="30">
        <v>20</v>
      </c>
      <c r="H216" s="30">
        <v>29</v>
      </c>
      <c r="I216" s="30">
        <v>8</v>
      </c>
      <c r="J216" s="30">
        <v>109</v>
      </c>
      <c r="K216" s="30">
        <v>116</v>
      </c>
      <c r="L216" s="30">
        <v>37</v>
      </c>
      <c r="M216" s="30">
        <v>272</v>
      </c>
      <c r="N216" s="30">
        <v>4234</v>
      </c>
      <c r="O216" s="30">
        <v>108</v>
      </c>
      <c r="P216" s="30">
        <v>0</v>
      </c>
      <c r="Q216" s="30">
        <v>162</v>
      </c>
      <c r="R216" s="30">
        <v>1983</v>
      </c>
      <c r="S216" s="67">
        <f t="shared" si="24"/>
        <v>0.93103448275862066</v>
      </c>
      <c r="T216" s="63">
        <f t="shared" si="25"/>
        <v>0</v>
      </c>
      <c r="U216" s="63">
        <f t="shared" si="26"/>
        <v>0.59558823529411764</v>
      </c>
      <c r="V216" s="65">
        <f t="shared" si="27"/>
        <v>0.46835144071799717</v>
      </c>
      <c r="W216" s="30">
        <v>857580</v>
      </c>
      <c r="X216" s="30">
        <v>1242400</v>
      </c>
      <c r="Y216" s="30">
        <v>0</v>
      </c>
      <c r="Z216" s="30">
        <v>0</v>
      </c>
      <c r="AA216" s="30">
        <v>13001</v>
      </c>
      <c r="AB216" s="30">
        <v>103932</v>
      </c>
      <c r="AC216" s="30">
        <v>0</v>
      </c>
      <c r="AD216" s="30">
        <v>0</v>
      </c>
      <c r="AE216" s="55">
        <f t="shared" si="28"/>
        <v>1.5160101681475781E-2</v>
      </c>
      <c r="AF216" s="55">
        <f t="shared" si="29"/>
        <v>8.3654217643271092E-2</v>
      </c>
      <c r="AG216" s="55" t="e">
        <f t="shared" si="30"/>
        <v>#DIV/0!</v>
      </c>
      <c r="AH216" s="55" t="e">
        <f t="shared" si="31"/>
        <v>#DIV/0!</v>
      </c>
    </row>
    <row r="217" spans="1:34" s="27" customFormat="1" ht="12.75" customHeight="1" x14ac:dyDescent="0.2">
      <c r="A217" s="118" t="s">
        <v>297</v>
      </c>
      <c r="B217" s="118" t="s">
        <v>13</v>
      </c>
      <c r="C217" s="118" t="s">
        <v>257</v>
      </c>
      <c r="D217" s="118" t="s">
        <v>287</v>
      </c>
      <c r="E217" s="118" t="s">
        <v>3</v>
      </c>
      <c r="F217" s="119" t="s">
        <v>245</v>
      </c>
      <c r="G217" s="30">
        <v>656</v>
      </c>
      <c r="H217" s="30">
        <v>181</v>
      </c>
      <c r="I217" s="30">
        <v>299</v>
      </c>
      <c r="J217" s="30">
        <v>726</v>
      </c>
      <c r="K217" s="30">
        <v>78398</v>
      </c>
      <c r="L217" s="30">
        <v>15489</v>
      </c>
      <c r="M217" s="30">
        <v>20081</v>
      </c>
      <c r="N217" s="30">
        <v>68886</v>
      </c>
      <c r="O217" s="30">
        <v>62029</v>
      </c>
      <c r="P217" s="30">
        <v>11797</v>
      </c>
      <c r="Q217" s="30">
        <v>14179</v>
      </c>
      <c r="R217" s="30">
        <v>49859</v>
      </c>
      <c r="S217" s="67">
        <f t="shared" si="24"/>
        <v>0.79120640832674305</v>
      </c>
      <c r="T217" s="63">
        <f t="shared" si="25"/>
        <v>0.76163729098069599</v>
      </c>
      <c r="U217" s="63">
        <f t="shared" si="26"/>
        <v>0.70609033414670586</v>
      </c>
      <c r="V217" s="65">
        <f t="shared" si="27"/>
        <v>0.72379002990447983</v>
      </c>
      <c r="W217" s="30">
        <v>2345634</v>
      </c>
      <c r="X217" s="30">
        <v>1030140</v>
      </c>
      <c r="Y217" s="30">
        <v>2630544</v>
      </c>
      <c r="Z217" s="30">
        <v>4697802</v>
      </c>
      <c r="AA217" s="30">
        <v>265581</v>
      </c>
      <c r="AB217" s="30">
        <v>454971</v>
      </c>
      <c r="AC217" s="30">
        <v>1154746</v>
      </c>
      <c r="AD217" s="30">
        <v>1733041</v>
      </c>
      <c r="AE217" s="55">
        <f t="shared" si="28"/>
        <v>0.11322354638447431</v>
      </c>
      <c r="AF217" s="55">
        <f t="shared" si="29"/>
        <v>0.44165938610285982</v>
      </c>
      <c r="AG217" s="55">
        <f t="shared" si="30"/>
        <v>0.43897612052868151</v>
      </c>
      <c r="AH217" s="55">
        <f t="shared" si="31"/>
        <v>0.36890464945095602</v>
      </c>
    </row>
    <row r="218" spans="1:34" s="27" customFormat="1" ht="12.75" customHeight="1" x14ac:dyDescent="0.2">
      <c r="A218" s="118" t="s">
        <v>297</v>
      </c>
      <c r="B218" s="118" t="s">
        <v>13</v>
      </c>
      <c r="C218" s="118" t="s">
        <v>257</v>
      </c>
      <c r="D218" s="118" t="s">
        <v>289</v>
      </c>
      <c r="E218" s="118" t="s">
        <v>5</v>
      </c>
      <c r="F218" s="119" t="s">
        <v>245</v>
      </c>
      <c r="G218" s="120"/>
      <c r="H218" s="120"/>
      <c r="I218" s="120"/>
      <c r="J218" s="30">
        <v>1</v>
      </c>
      <c r="K218" s="120"/>
      <c r="L218" s="120"/>
      <c r="M218" s="120"/>
      <c r="N218" s="30">
        <v>50</v>
      </c>
      <c r="O218" s="120"/>
      <c r="P218" s="120"/>
      <c r="Q218" s="120"/>
      <c r="R218" s="30">
        <v>48</v>
      </c>
      <c r="S218" s="67" t="e">
        <f t="shared" si="24"/>
        <v>#DIV/0!</v>
      </c>
      <c r="T218" s="63" t="e">
        <f t="shared" si="25"/>
        <v>#DIV/0!</v>
      </c>
      <c r="U218" s="63" t="e">
        <f t="shared" si="26"/>
        <v>#DIV/0!</v>
      </c>
      <c r="V218" s="65">
        <f t="shared" si="27"/>
        <v>0.96</v>
      </c>
      <c r="W218" s="120"/>
      <c r="X218" s="120"/>
      <c r="Y218" s="120"/>
      <c r="Z218" s="30">
        <v>0</v>
      </c>
      <c r="AA218" s="120"/>
      <c r="AB218" s="120"/>
      <c r="AC218" s="120"/>
      <c r="AD218" s="30">
        <v>0</v>
      </c>
      <c r="AE218" s="55" t="e">
        <f t="shared" si="28"/>
        <v>#DIV/0!</v>
      </c>
      <c r="AF218" s="55" t="e">
        <f t="shared" si="29"/>
        <v>#DIV/0!</v>
      </c>
      <c r="AG218" s="55" t="e">
        <f t="shared" si="30"/>
        <v>#DIV/0!</v>
      </c>
      <c r="AH218" s="55" t="e">
        <f t="shared" si="31"/>
        <v>#DIV/0!</v>
      </c>
    </row>
    <row r="219" spans="1:34" s="27" customFormat="1" ht="12.75" customHeight="1" x14ac:dyDescent="0.2">
      <c r="A219" s="118" t="s">
        <v>297</v>
      </c>
      <c r="B219" s="118" t="s">
        <v>13</v>
      </c>
      <c r="C219" s="118" t="s">
        <v>257</v>
      </c>
      <c r="D219" s="118" t="s">
        <v>285</v>
      </c>
      <c r="E219" s="118" t="s">
        <v>1</v>
      </c>
      <c r="F219" s="119" t="s">
        <v>245</v>
      </c>
      <c r="G219" s="30">
        <v>1</v>
      </c>
      <c r="H219" s="120"/>
      <c r="I219" s="30">
        <v>96</v>
      </c>
      <c r="J219" s="30">
        <v>102</v>
      </c>
      <c r="K219" s="30">
        <v>0</v>
      </c>
      <c r="L219" s="120"/>
      <c r="M219" s="30">
        <v>1819</v>
      </c>
      <c r="N219" s="30">
        <v>3468</v>
      </c>
      <c r="O219" s="30">
        <v>0</v>
      </c>
      <c r="P219" s="120"/>
      <c r="Q219" s="30">
        <v>1263</v>
      </c>
      <c r="R219" s="30">
        <v>1812</v>
      </c>
      <c r="S219" s="67" t="e">
        <f t="shared" si="24"/>
        <v>#DIV/0!</v>
      </c>
      <c r="T219" s="63" t="e">
        <f t="shared" si="25"/>
        <v>#DIV/0!</v>
      </c>
      <c r="U219" s="63">
        <f t="shared" si="26"/>
        <v>0.69433754810335346</v>
      </c>
      <c r="V219" s="65">
        <f t="shared" si="27"/>
        <v>0.52249134948096887</v>
      </c>
      <c r="W219" s="30">
        <v>24000</v>
      </c>
      <c r="X219" s="120"/>
      <c r="Y219" s="30">
        <v>0</v>
      </c>
      <c r="Z219" s="30">
        <v>0</v>
      </c>
      <c r="AA219" s="30">
        <v>397</v>
      </c>
      <c r="AB219" s="120"/>
      <c r="AC219" s="30">
        <v>0</v>
      </c>
      <c r="AD219" s="30">
        <v>0</v>
      </c>
      <c r="AE219" s="55">
        <f t="shared" si="28"/>
        <v>1.6541666666666666E-2</v>
      </c>
      <c r="AF219" s="55" t="e">
        <f t="shared" si="29"/>
        <v>#DIV/0!</v>
      </c>
      <c r="AG219" s="55" t="e">
        <f t="shared" si="30"/>
        <v>#DIV/0!</v>
      </c>
      <c r="AH219" s="55" t="e">
        <f t="shared" si="31"/>
        <v>#DIV/0!</v>
      </c>
    </row>
    <row r="220" spans="1:34" s="27" customFormat="1" ht="12.75" customHeight="1" x14ac:dyDescent="0.2">
      <c r="A220" s="118" t="s">
        <v>315</v>
      </c>
      <c r="B220" s="118" t="s">
        <v>33</v>
      </c>
      <c r="C220" s="118" t="s">
        <v>253</v>
      </c>
      <c r="D220" s="118" t="s">
        <v>287</v>
      </c>
      <c r="E220" s="118" t="s">
        <v>3</v>
      </c>
      <c r="F220" s="119" t="s">
        <v>245</v>
      </c>
      <c r="G220" s="30">
        <v>397</v>
      </c>
      <c r="H220" s="30">
        <v>90</v>
      </c>
      <c r="I220" s="30">
        <v>116</v>
      </c>
      <c r="J220" s="30">
        <v>374</v>
      </c>
      <c r="K220" s="30">
        <v>98108</v>
      </c>
      <c r="L220" s="30">
        <v>22234</v>
      </c>
      <c r="M220" s="30">
        <v>29095</v>
      </c>
      <c r="N220" s="30">
        <v>93502</v>
      </c>
      <c r="O220" s="30">
        <v>87478</v>
      </c>
      <c r="P220" s="30">
        <v>18000</v>
      </c>
      <c r="Q220" s="30">
        <v>22940</v>
      </c>
      <c r="R220" s="30">
        <v>78952</v>
      </c>
      <c r="S220" s="67">
        <f t="shared" si="24"/>
        <v>0.89165001834712765</v>
      </c>
      <c r="T220" s="63">
        <f t="shared" si="25"/>
        <v>0.80957092740847347</v>
      </c>
      <c r="U220" s="63">
        <f t="shared" si="26"/>
        <v>0.78845162399037638</v>
      </c>
      <c r="V220" s="65">
        <f t="shared" si="27"/>
        <v>0.84438835532929779</v>
      </c>
      <c r="W220" s="30">
        <v>3846001</v>
      </c>
      <c r="X220" s="30">
        <v>983710</v>
      </c>
      <c r="Y220" s="30">
        <v>1415557</v>
      </c>
      <c r="Z220" s="30">
        <v>4666909</v>
      </c>
      <c r="AA220" s="30">
        <v>2632779</v>
      </c>
      <c r="AB220" s="30">
        <v>480301</v>
      </c>
      <c r="AC220" s="30">
        <v>888575</v>
      </c>
      <c r="AD220" s="30">
        <v>3033237</v>
      </c>
      <c r="AE220" s="55">
        <f t="shared" si="28"/>
        <v>0.68454974400682678</v>
      </c>
      <c r="AF220" s="55">
        <f t="shared" si="29"/>
        <v>0.48825466855069077</v>
      </c>
      <c r="AG220" s="55">
        <f t="shared" si="30"/>
        <v>0.62772110201143438</v>
      </c>
      <c r="AH220" s="55">
        <f t="shared" si="31"/>
        <v>0.64994560639601073</v>
      </c>
    </row>
    <row r="221" spans="1:34" s="27" customFormat="1" ht="12.75" customHeight="1" x14ac:dyDescent="0.2">
      <c r="A221" s="118" t="s">
        <v>320</v>
      </c>
      <c r="B221" s="118" t="s">
        <v>38</v>
      </c>
      <c r="C221" s="118" t="s">
        <v>255</v>
      </c>
      <c r="D221" s="118" t="s">
        <v>287</v>
      </c>
      <c r="E221" s="118" t="s">
        <v>3</v>
      </c>
      <c r="F221" s="119" t="s">
        <v>245</v>
      </c>
      <c r="G221" s="30">
        <v>1249</v>
      </c>
      <c r="H221" s="30">
        <v>382</v>
      </c>
      <c r="I221" s="30">
        <v>671</v>
      </c>
      <c r="J221" s="30">
        <v>1196</v>
      </c>
      <c r="K221" s="30">
        <v>180920</v>
      </c>
      <c r="L221" s="30">
        <v>52475</v>
      </c>
      <c r="M221" s="30">
        <v>101379</v>
      </c>
      <c r="N221" s="30">
        <v>195193</v>
      </c>
      <c r="O221" s="30">
        <v>143370</v>
      </c>
      <c r="P221" s="30">
        <v>36820</v>
      </c>
      <c r="Q221" s="30">
        <v>59898</v>
      </c>
      <c r="R221" s="30">
        <v>160412</v>
      </c>
      <c r="S221" s="67">
        <f t="shared" si="24"/>
        <v>0.79244970152553618</v>
      </c>
      <c r="T221" s="63">
        <f t="shared" si="25"/>
        <v>0.70166746069556929</v>
      </c>
      <c r="U221" s="63">
        <f t="shared" si="26"/>
        <v>0.5908324209155742</v>
      </c>
      <c r="V221" s="65">
        <f t="shared" si="27"/>
        <v>0.82181225761169718</v>
      </c>
      <c r="W221" s="30">
        <v>4234235</v>
      </c>
      <c r="X221" s="30">
        <v>1642410</v>
      </c>
      <c r="Y221" s="30">
        <v>3197111</v>
      </c>
      <c r="Z221" s="30">
        <v>4351419</v>
      </c>
      <c r="AA221" s="30">
        <v>1533514</v>
      </c>
      <c r="AB221" s="30">
        <v>521720</v>
      </c>
      <c r="AC221" s="30">
        <v>468314</v>
      </c>
      <c r="AD221" s="30">
        <v>906199</v>
      </c>
      <c r="AE221" s="55">
        <f t="shared" si="28"/>
        <v>0.36217026216069725</v>
      </c>
      <c r="AF221" s="55">
        <f t="shared" si="29"/>
        <v>0.31765515309819109</v>
      </c>
      <c r="AG221" s="55">
        <f t="shared" si="30"/>
        <v>0.14648036930841626</v>
      </c>
      <c r="AH221" s="55">
        <f t="shared" si="31"/>
        <v>0.20825367541025122</v>
      </c>
    </row>
    <row r="222" spans="1:34" s="27" customFormat="1" ht="12.75" customHeight="1" x14ac:dyDescent="0.2">
      <c r="A222" s="118" t="s">
        <v>320</v>
      </c>
      <c r="B222" s="118" t="s">
        <v>38</v>
      </c>
      <c r="C222" s="118" t="s">
        <v>255</v>
      </c>
      <c r="D222" s="118" t="s">
        <v>291</v>
      </c>
      <c r="E222" s="118" t="s">
        <v>7</v>
      </c>
      <c r="F222" s="119" t="s">
        <v>245</v>
      </c>
      <c r="G222" s="30">
        <v>1</v>
      </c>
      <c r="H222" s="120"/>
      <c r="I222" s="120"/>
      <c r="J222" s="30">
        <v>1</v>
      </c>
      <c r="K222" s="30">
        <v>0</v>
      </c>
      <c r="L222" s="120"/>
      <c r="M222" s="120"/>
      <c r="N222" s="30">
        <v>150</v>
      </c>
      <c r="O222" s="30">
        <v>0</v>
      </c>
      <c r="P222" s="120"/>
      <c r="Q222" s="120"/>
      <c r="R222" s="30">
        <v>149</v>
      </c>
      <c r="S222" s="67" t="e">
        <f t="shared" si="24"/>
        <v>#DIV/0!</v>
      </c>
      <c r="T222" s="63" t="e">
        <f t="shared" si="25"/>
        <v>#DIV/0!</v>
      </c>
      <c r="U222" s="63" t="e">
        <f t="shared" si="26"/>
        <v>#DIV/0!</v>
      </c>
      <c r="V222" s="65">
        <f t="shared" si="27"/>
        <v>0.99333333333333329</v>
      </c>
      <c r="W222" s="30">
        <v>68000</v>
      </c>
      <c r="X222" s="120"/>
      <c r="Y222" s="120"/>
      <c r="Z222" s="30">
        <v>2021</v>
      </c>
      <c r="AA222" s="30">
        <v>21621</v>
      </c>
      <c r="AB222" s="120"/>
      <c r="AC222" s="120"/>
      <c r="AD222" s="30">
        <v>195</v>
      </c>
      <c r="AE222" s="55">
        <f t="shared" si="28"/>
        <v>0.3179558823529412</v>
      </c>
      <c r="AF222" s="55" t="e">
        <f t="shared" si="29"/>
        <v>#DIV/0!</v>
      </c>
      <c r="AG222" s="55" t="e">
        <f t="shared" si="30"/>
        <v>#DIV/0!</v>
      </c>
      <c r="AH222" s="55">
        <f t="shared" si="31"/>
        <v>9.6486887679366654E-2</v>
      </c>
    </row>
    <row r="223" spans="1:34" s="27" customFormat="1" ht="12.75" customHeight="1" x14ac:dyDescent="0.2">
      <c r="A223" s="118" t="s">
        <v>320</v>
      </c>
      <c r="B223" s="118" t="s">
        <v>38</v>
      </c>
      <c r="C223" s="118" t="s">
        <v>255</v>
      </c>
      <c r="D223" s="118" t="s">
        <v>289</v>
      </c>
      <c r="E223" s="118" t="s">
        <v>5</v>
      </c>
      <c r="F223" s="119" t="s">
        <v>245</v>
      </c>
      <c r="G223" s="30">
        <v>332</v>
      </c>
      <c r="H223" s="30">
        <v>75</v>
      </c>
      <c r="I223" s="120"/>
      <c r="J223" s="30">
        <v>1</v>
      </c>
      <c r="K223" s="30">
        <v>42646</v>
      </c>
      <c r="L223" s="30">
        <v>9900</v>
      </c>
      <c r="M223" s="120"/>
      <c r="N223" s="30">
        <v>180</v>
      </c>
      <c r="O223" s="30">
        <v>26134</v>
      </c>
      <c r="P223" s="30">
        <v>5498</v>
      </c>
      <c r="Q223" s="120"/>
      <c r="R223" s="30">
        <v>172</v>
      </c>
      <c r="S223" s="67">
        <f t="shared" si="24"/>
        <v>0.61281245603339118</v>
      </c>
      <c r="T223" s="63">
        <f t="shared" si="25"/>
        <v>0.55535353535353538</v>
      </c>
      <c r="U223" s="63" t="e">
        <f t="shared" si="26"/>
        <v>#DIV/0!</v>
      </c>
      <c r="V223" s="65">
        <f t="shared" si="27"/>
        <v>0.9555555555555556</v>
      </c>
      <c r="W223" s="30">
        <v>932324</v>
      </c>
      <c r="X223" s="30">
        <v>219900</v>
      </c>
      <c r="Y223" s="120"/>
      <c r="Z223" s="30">
        <v>2699</v>
      </c>
      <c r="AA223" s="30">
        <v>73556</v>
      </c>
      <c r="AB223" s="30">
        <v>330</v>
      </c>
      <c r="AC223" s="120"/>
      <c r="AD223" s="30">
        <v>759</v>
      </c>
      <c r="AE223" s="55">
        <f t="shared" si="28"/>
        <v>7.889531965282455E-2</v>
      </c>
      <c r="AF223" s="55">
        <f t="shared" si="29"/>
        <v>1.5006821282401092E-3</v>
      </c>
      <c r="AG223" s="55" t="e">
        <f t="shared" si="30"/>
        <v>#DIV/0!</v>
      </c>
      <c r="AH223" s="55">
        <f t="shared" si="31"/>
        <v>0.2812152649129307</v>
      </c>
    </row>
    <row r="224" spans="1:34" s="27" customFormat="1" ht="12.75" customHeight="1" x14ac:dyDescent="0.2">
      <c r="A224" s="118" t="s">
        <v>419</v>
      </c>
      <c r="B224" s="118" t="s">
        <v>135</v>
      </c>
      <c r="C224" s="118" t="s">
        <v>263</v>
      </c>
      <c r="D224" s="118" t="s">
        <v>289</v>
      </c>
      <c r="E224" s="118" t="s">
        <v>5</v>
      </c>
      <c r="F224" s="119" t="s">
        <v>245</v>
      </c>
      <c r="G224" s="120"/>
      <c r="H224" s="30">
        <v>4</v>
      </c>
      <c r="I224" s="30">
        <v>32</v>
      </c>
      <c r="J224" s="30">
        <v>160</v>
      </c>
      <c r="K224" s="120"/>
      <c r="L224" s="30">
        <v>744</v>
      </c>
      <c r="M224" s="30">
        <v>5952</v>
      </c>
      <c r="N224" s="30">
        <v>29814</v>
      </c>
      <c r="O224" s="120"/>
      <c r="P224" s="30">
        <v>483</v>
      </c>
      <c r="Q224" s="30">
        <v>3377</v>
      </c>
      <c r="R224" s="30">
        <v>16686</v>
      </c>
      <c r="S224" s="67" t="e">
        <f t="shared" si="24"/>
        <v>#DIV/0!</v>
      </c>
      <c r="T224" s="63">
        <f t="shared" si="25"/>
        <v>0.64919354838709675</v>
      </c>
      <c r="U224" s="63">
        <f t="shared" si="26"/>
        <v>0.567372311827957</v>
      </c>
      <c r="V224" s="65">
        <f t="shared" si="27"/>
        <v>0.55966995371302075</v>
      </c>
      <c r="W224" s="120"/>
      <c r="X224" s="30">
        <v>0</v>
      </c>
      <c r="Y224" s="30">
        <v>0</v>
      </c>
      <c r="Z224" s="30">
        <v>0</v>
      </c>
      <c r="AA224" s="120"/>
      <c r="AB224" s="30">
        <v>0</v>
      </c>
      <c r="AC224" s="30">
        <v>0</v>
      </c>
      <c r="AD224" s="30">
        <v>0</v>
      </c>
      <c r="AE224" s="55" t="e">
        <f t="shared" si="28"/>
        <v>#DIV/0!</v>
      </c>
      <c r="AF224" s="55" t="e">
        <f t="shared" si="29"/>
        <v>#DIV/0!</v>
      </c>
      <c r="AG224" s="55" t="e">
        <f t="shared" si="30"/>
        <v>#DIV/0!</v>
      </c>
      <c r="AH224" s="55" t="e">
        <f t="shared" si="31"/>
        <v>#DIV/0!</v>
      </c>
    </row>
    <row r="225" spans="1:34" s="27" customFormat="1" ht="12.75" customHeight="1" x14ac:dyDescent="0.2">
      <c r="A225" s="118" t="s">
        <v>419</v>
      </c>
      <c r="B225" s="118" t="s">
        <v>135</v>
      </c>
      <c r="C225" s="118" t="s">
        <v>263</v>
      </c>
      <c r="D225" s="118" t="s">
        <v>287</v>
      </c>
      <c r="E225" s="118" t="s">
        <v>3</v>
      </c>
      <c r="F225" s="119" t="s">
        <v>245</v>
      </c>
      <c r="G225" s="120"/>
      <c r="H225" s="30">
        <v>2</v>
      </c>
      <c r="I225" s="120"/>
      <c r="J225" s="120"/>
      <c r="K225" s="120"/>
      <c r="L225" s="30">
        <v>372</v>
      </c>
      <c r="M225" s="120"/>
      <c r="N225" s="120"/>
      <c r="O225" s="120"/>
      <c r="P225" s="30">
        <v>124</v>
      </c>
      <c r="Q225" s="120"/>
      <c r="R225" s="120"/>
      <c r="S225" s="67" t="e">
        <f t="shared" si="24"/>
        <v>#DIV/0!</v>
      </c>
      <c r="T225" s="63">
        <f t="shared" si="25"/>
        <v>0.33333333333333331</v>
      </c>
      <c r="U225" s="63" t="e">
        <f t="shared" si="26"/>
        <v>#DIV/0!</v>
      </c>
      <c r="V225" s="65" t="e">
        <f t="shared" si="27"/>
        <v>#DIV/0!</v>
      </c>
      <c r="W225" s="120"/>
      <c r="X225" s="30">
        <v>0</v>
      </c>
      <c r="Y225" s="120"/>
      <c r="Z225" s="120"/>
      <c r="AA225" s="120"/>
      <c r="AB225" s="30">
        <v>0</v>
      </c>
      <c r="AC225" s="120"/>
      <c r="AD225" s="120"/>
      <c r="AE225" s="55" t="e">
        <f t="shared" si="28"/>
        <v>#DIV/0!</v>
      </c>
      <c r="AF225" s="55" t="e">
        <f t="shared" si="29"/>
        <v>#DIV/0!</v>
      </c>
      <c r="AG225" s="55" t="e">
        <f t="shared" si="30"/>
        <v>#DIV/0!</v>
      </c>
      <c r="AH225" s="55" t="e">
        <f t="shared" si="31"/>
        <v>#DIV/0!</v>
      </c>
    </row>
    <row r="226" spans="1:34" s="27" customFormat="1" ht="12.75" customHeight="1" x14ac:dyDescent="0.2">
      <c r="A226" s="118" t="s">
        <v>365</v>
      </c>
      <c r="B226" s="118" t="s">
        <v>83</v>
      </c>
      <c r="C226" s="118" t="s">
        <v>256</v>
      </c>
      <c r="D226" s="118" t="s">
        <v>287</v>
      </c>
      <c r="E226" s="118" t="s">
        <v>3</v>
      </c>
      <c r="F226" s="119" t="s">
        <v>245</v>
      </c>
      <c r="G226" s="30">
        <v>76</v>
      </c>
      <c r="H226" s="30">
        <v>66</v>
      </c>
      <c r="I226" s="30">
        <v>72</v>
      </c>
      <c r="J226" s="30">
        <v>73</v>
      </c>
      <c r="K226" s="30">
        <v>544</v>
      </c>
      <c r="L226" s="30">
        <v>0</v>
      </c>
      <c r="M226" s="30">
        <v>0</v>
      </c>
      <c r="N226" s="30">
        <v>0</v>
      </c>
      <c r="O226" s="30">
        <v>0</v>
      </c>
      <c r="P226" s="30">
        <v>0</v>
      </c>
      <c r="Q226" s="30">
        <v>0</v>
      </c>
      <c r="R226" s="30">
        <v>0</v>
      </c>
      <c r="S226" s="67">
        <f t="shared" si="24"/>
        <v>0</v>
      </c>
      <c r="T226" s="63" t="e">
        <f t="shared" si="25"/>
        <v>#DIV/0!</v>
      </c>
      <c r="U226" s="63" t="e">
        <f t="shared" si="26"/>
        <v>#DIV/0!</v>
      </c>
      <c r="V226" s="65" t="e">
        <f t="shared" si="27"/>
        <v>#DIV/0!</v>
      </c>
      <c r="W226" s="30">
        <v>4680000</v>
      </c>
      <c r="X226" s="30">
        <v>4071400</v>
      </c>
      <c r="Y226" s="30">
        <v>4564800</v>
      </c>
      <c r="Z226" s="30">
        <v>4604400</v>
      </c>
      <c r="AA226" s="30">
        <v>619439</v>
      </c>
      <c r="AB226" s="30">
        <v>438641</v>
      </c>
      <c r="AC226" s="30">
        <v>813444</v>
      </c>
      <c r="AD226" s="30">
        <v>1126710</v>
      </c>
      <c r="AE226" s="55">
        <f t="shared" si="28"/>
        <v>0.13235876068376068</v>
      </c>
      <c r="AF226" s="55">
        <f t="shared" si="29"/>
        <v>0.10773714201503168</v>
      </c>
      <c r="AG226" s="55">
        <f t="shared" si="30"/>
        <v>0.17819926393270241</v>
      </c>
      <c r="AH226" s="55">
        <f t="shared" si="31"/>
        <v>0.24470289288506647</v>
      </c>
    </row>
    <row r="227" spans="1:34" s="27" customFormat="1" ht="12.75" customHeight="1" x14ac:dyDescent="0.2">
      <c r="A227" s="118" t="s">
        <v>365</v>
      </c>
      <c r="B227" s="118" t="s">
        <v>83</v>
      </c>
      <c r="C227" s="118" t="s">
        <v>256</v>
      </c>
      <c r="D227" s="118" t="s">
        <v>291</v>
      </c>
      <c r="E227" s="118" t="s">
        <v>7</v>
      </c>
      <c r="F227" s="119" t="s">
        <v>245</v>
      </c>
      <c r="G227" s="30">
        <v>39</v>
      </c>
      <c r="H227" s="30">
        <v>22</v>
      </c>
      <c r="I227" s="30">
        <v>18</v>
      </c>
      <c r="J227" s="30">
        <v>14</v>
      </c>
      <c r="K227" s="30">
        <v>544</v>
      </c>
      <c r="L227" s="30">
        <v>0</v>
      </c>
      <c r="M227" s="30">
        <v>0</v>
      </c>
      <c r="N227" s="30">
        <v>0</v>
      </c>
      <c r="O227" s="30">
        <v>0</v>
      </c>
      <c r="P227" s="30">
        <v>0</v>
      </c>
      <c r="Q227" s="30">
        <v>0</v>
      </c>
      <c r="R227" s="30">
        <v>0</v>
      </c>
      <c r="S227" s="67">
        <f t="shared" si="24"/>
        <v>0</v>
      </c>
      <c r="T227" s="63" t="e">
        <f t="shared" si="25"/>
        <v>#DIV/0!</v>
      </c>
      <c r="U227" s="63" t="e">
        <f t="shared" si="26"/>
        <v>#DIV/0!</v>
      </c>
      <c r="V227" s="65" t="e">
        <f t="shared" si="27"/>
        <v>#DIV/0!</v>
      </c>
      <c r="W227" s="30">
        <v>2218000</v>
      </c>
      <c r="X227" s="30">
        <v>1402400</v>
      </c>
      <c r="Y227" s="30">
        <v>1130400</v>
      </c>
      <c r="Z227" s="30">
        <v>799200</v>
      </c>
      <c r="AA227" s="30">
        <v>183837</v>
      </c>
      <c r="AB227" s="30">
        <v>84749</v>
      </c>
      <c r="AC227" s="30">
        <v>34710</v>
      </c>
      <c r="AD227" s="30">
        <v>49099</v>
      </c>
      <c r="AE227" s="55">
        <f t="shared" si="28"/>
        <v>8.2884129846708746E-2</v>
      </c>
      <c r="AF227" s="55">
        <f t="shared" si="29"/>
        <v>6.0431403308613803E-2</v>
      </c>
      <c r="AG227" s="55">
        <f t="shared" si="30"/>
        <v>3.0705944798301486E-2</v>
      </c>
      <c r="AH227" s="55">
        <f t="shared" si="31"/>
        <v>6.1435185185185183E-2</v>
      </c>
    </row>
    <row r="228" spans="1:34" s="27" customFormat="1" ht="12.75" customHeight="1" x14ac:dyDescent="0.2">
      <c r="A228" s="118" t="s">
        <v>288</v>
      </c>
      <c r="B228" s="118" t="s">
        <v>4</v>
      </c>
      <c r="C228" s="118" t="s">
        <v>254</v>
      </c>
      <c r="D228" s="118" t="s">
        <v>287</v>
      </c>
      <c r="E228" s="118" t="s">
        <v>3</v>
      </c>
      <c r="F228" s="119" t="s">
        <v>245</v>
      </c>
      <c r="G228" s="30">
        <v>380</v>
      </c>
      <c r="H228" s="30">
        <v>180</v>
      </c>
      <c r="I228" s="30">
        <v>348</v>
      </c>
      <c r="J228" s="30">
        <v>311</v>
      </c>
      <c r="K228" s="30">
        <v>45440</v>
      </c>
      <c r="L228" s="30">
        <v>20096</v>
      </c>
      <c r="M228" s="30">
        <v>83409</v>
      </c>
      <c r="N228" s="30">
        <v>52265</v>
      </c>
      <c r="O228" s="30">
        <v>37151</v>
      </c>
      <c r="P228" s="30">
        <v>15280</v>
      </c>
      <c r="Q228" s="30">
        <v>40894</v>
      </c>
      <c r="R228" s="30">
        <v>35414</v>
      </c>
      <c r="S228" s="67">
        <f t="shared" si="24"/>
        <v>0.8175836267605634</v>
      </c>
      <c r="T228" s="63">
        <f t="shared" si="25"/>
        <v>0.76035031847133761</v>
      </c>
      <c r="U228" s="63">
        <f t="shared" si="26"/>
        <v>0.49028282319653754</v>
      </c>
      <c r="V228" s="65">
        <f t="shared" si="27"/>
        <v>0.67758538218693198</v>
      </c>
      <c r="W228" s="30">
        <v>2763580</v>
      </c>
      <c r="X228" s="30">
        <v>2034372</v>
      </c>
      <c r="Y228" s="30">
        <v>9619680</v>
      </c>
      <c r="Z228" s="30">
        <v>3652328</v>
      </c>
      <c r="AA228" s="30">
        <v>747226</v>
      </c>
      <c r="AB228" s="30">
        <v>572645</v>
      </c>
      <c r="AC228" s="30">
        <v>1174726</v>
      </c>
      <c r="AD228" s="30">
        <v>390628</v>
      </c>
      <c r="AE228" s="55">
        <f t="shared" si="28"/>
        <v>0.27038334334450242</v>
      </c>
      <c r="AF228" s="55">
        <f t="shared" si="29"/>
        <v>0.28148490050000691</v>
      </c>
      <c r="AG228" s="55">
        <f t="shared" si="30"/>
        <v>0.12211695191524043</v>
      </c>
      <c r="AH228" s="55">
        <f t="shared" si="31"/>
        <v>0.10695315426215828</v>
      </c>
    </row>
    <row r="229" spans="1:34" s="27" customFormat="1" ht="12.75" customHeight="1" x14ac:dyDescent="0.2">
      <c r="A229" s="118" t="s">
        <v>285</v>
      </c>
      <c r="B229" s="118" t="s">
        <v>1</v>
      </c>
      <c r="C229" s="118" t="s">
        <v>245</v>
      </c>
      <c r="D229" s="118" t="s">
        <v>407</v>
      </c>
      <c r="E229" s="118" t="s">
        <v>123</v>
      </c>
      <c r="F229" s="119" t="s">
        <v>261</v>
      </c>
      <c r="G229" s="30">
        <v>3</v>
      </c>
      <c r="H229" s="30">
        <v>2</v>
      </c>
      <c r="I229" s="120"/>
      <c r="J229" s="120"/>
      <c r="K229" s="30">
        <v>0</v>
      </c>
      <c r="L229" s="30">
        <v>0</v>
      </c>
      <c r="M229" s="120"/>
      <c r="N229" s="120"/>
      <c r="O229" s="30">
        <v>0</v>
      </c>
      <c r="P229" s="30">
        <v>0</v>
      </c>
      <c r="Q229" s="120"/>
      <c r="R229" s="120"/>
      <c r="S229" s="67" t="e">
        <f t="shared" si="24"/>
        <v>#DIV/0!</v>
      </c>
      <c r="T229" s="63" t="e">
        <f t="shared" si="25"/>
        <v>#DIV/0!</v>
      </c>
      <c r="U229" s="63" t="e">
        <f t="shared" si="26"/>
        <v>#DIV/0!</v>
      </c>
      <c r="V229" s="65" t="e">
        <f t="shared" si="27"/>
        <v>#DIV/0!</v>
      </c>
      <c r="W229" s="30">
        <v>54000</v>
      </c>
      <c r="X229" s="30">
        <v>30000</v>
      </c>
      <c r="Y229" s="120"/>
      <c r="Z229" s="120"/>
      <c r="AA229" s="30">
        <v>3295</v>
      </c>
      <c r="AB229" s="30">
        <v>1898</v>
      </c>
      <c r="AC229" s="120"/>
      <c r="AD229" s="120"/>
      <c r="AE229" s="55">
        <f t="shared" si="28"/>
        <v>6.1018518518518521E-2</v>
      </c>
      <c r="AF229" s="55">
        <f t="shared" si="29"/>
        <v>6.3266666666666665E-2</v>
      </c>
      <c r="AG229" s="55" t="e">
        <f t="shared" si="30"/>
        <v>#DIV/0!</v>
      </c>
      <c r="AH229" s="55" t="e">
        <f t="shared" si="31"/>
        <v>#DIV/0!</v>
      </c>
    </row>
    <row r="230" spans="1:34" s="27" customFormat="1" ht="12.75" customHeight="1" x14ac:dyDescent="0.2">
      <c r="A230" s="118" t="s">
        <v>285</v>
      </c>
      <c r="B230" s="118" t="s">
        <v>1</v>
      </c>
      <c r="C230" s="118" t="s">
        <v>245</v>
      </c>
      <c r="D230" s="118" t="s">
        <v>286</v>
      </c>
      <c r="E230" s="118" t="s">
        <v>2</v>
      </c>
      <c r="F230" s="119" t="s">
        <v>254</v>
      </c>
      <c r="G230" s="30">
        <v>686</v>
      </c>
      <c r="H230" s="30">
        <v>261</v>
      </c>
      <c r="I230" s="30">
        <v>682</v>
      </c>
      <c r="J230" s="30">
        <v>629</v>
      </c>
      <c r="K230" s="30">
        <v>91928</v>
      </c>
      <c r="L230" s="30">
        <v>34545</v>
      </c>
      <c r="M230" s="30">
        <v>101531</v>
      </c>
      <c r="N230" s="30">
        <v>92661</v>
      </c>
      <c r="O230" s="30">
        <v>79290</v>
      </c>
      <c r="P230" s="30">
        <v>28146</v>
      </c>
      <c r="Q230" s="30">
        <v>77391</v>
      </c>
      <c r="R230" s="30">
        <v>70630</v>
      </c>
      <c r="S230" s="67">
        <f t="shared" si="24"/>
        <v>0.86252284396484202</v>
      </c>
      <c r="T230" s="63">
        <f t="shared" si="25"/>
        <v>0.81476335214937035</v>
      </c>
      <c r="U230" s="63">
        <f t="shared" si="26"/>
        <v>0.76224010400764297</v>
      </c>
      <c r="V230" s="65">
        <f t="shared" si="27"/>
        <v>0.76224085645525086</v>
      </c>
      <c r="W230" s="30">
        <v>1919603</v>
      </c>
      <c r="X230" s="30">
        <v>2109121</v>
      </c>
      <c r="Y230" s="30">
        <v>2609446</v>
      </c>
      <c r="Z230" s="30">
        <v>1653979</v>
      </c>
      <c r="AA230" s="30">
        <v>331601</v>
      </c>
      <c r="AB230" s="30">
        <v>1064455</v>
      </c>
      <c r="AC230" s="30">
        <v>318581</v>
      </c>
      <c r="AD230" s="30">
        <v>165248</v>
      </c>
      <c r="AE230" s="55">
        <f t="shared" si="28"/>
        <v>0.17274457270591889</v>
      </c>
      <c r="AF230" s="55">
        <f t="shared" si="29"/>
        <v>0.50469129082684205</v>
      </c>
      <c r="AG230" s="55">
        <f t="shared" si="30"/>
        <v>0.12208760020326154</v>
      </c>
      <c r="AH230" s="55">
        <f t="shared" si="31"/>
        <v>9.990937007059944E-2</v>
      </c>
    </row>
    <row r="231" spans="1:34" s="27" customFormat="1" ht="12.75" customHeight="1" x14ac:dyDescent="0.2">
      <c r="A231" s="118" t="s">
        <v>285</v>
      </c>
      <c r="B231" s="118" t="s">
        <v>1</v>
      </c>
      <c r="C231" s="118" t="s">
        <v>245</v>
      </c>
      <c r="D231" s="118" t="s">
        <v>380</v>
      </c>
      <c r="E231" s="118" t="s">
        <v>97</v>
      </c>
      <c r="F231" s="119" t="s">
        <v>18</v>
      </c>
      <c r="G231" s="120"/>
      <c r="H231" s="120"/>
      <c r="I231" s="120"/>
      <c r="J231" s="30">
        <v>25</v>
      </c>
      <c r="K231" s="120"/>
      <c r="L231" s="120"/>
      <c r="M231" s="120"/>
      <c r="N231" s="30">
        <v>4650</v>
      </c>
      <c r="O231" s="120"/>
      <c r="P231" s="120"/>
      <c r="Q231" s="120"/>
      <c r="R231" s="30">
        <v>3186</v>
      </c>
      <c r="S231" s="67" t="e">
        <f t="shared" si="24"/>
        <v>#DIV/0!</v>
      </c>
      <c r="T231" s="63" t="e">
        <f t="shared" si="25"/>
        <v>#DIV/0!</v>
      </c>
      <c r="U231" s="63" t="e">
        <f t="shared" si="26"/>
        <v>#DIV/0!</v>
      </c>
      <c r="V231" s="65">
        <f t="shared" si="27"/>
        <v>0.68516129032258066</v>
      </c>
      <c r="W231" s="120"/>
      <c r="X231" s="120"/>
      <c r="Y231" s="120"/>
      <c r="Z231" s="30">
        <v>193900</v>
      </c>
      <c r="AA231" s="120"/>
      <c r="AB231" s="120"/>
      <c r="AC231" s="120"/>
      <c r="AD231" s="30">
        <v>0</v>
      </c>
      <c r="AE231" s="55" t="e">
        <f t="shared" si="28"/>
        <v>#DIV/0!</v>
      </c>
      <c r="AF231" s="55" t="e">
        <f t="shared" si="29"/>
        <v>#DIV/0!</v>
      </c>
      <c r="AG231" s="55" t="e">
        <f t="shared" si="30"/>
        <v>#DIV/0!</v>
      </c>
      <c r="AH231" s="55">
        <f t="shared" si="31"/>
        <v>0</v>
      </c>
    </row>
    <row r="232" spans="1:34" s="27" customFormat="1" ht="12.75" customHeight="1" x14ac:dyDescent="0.2">
      <c r="A232" s="118" t="s">
        <v>285</v>
      </c>
      <c r="B232" s="118" t="s">
        <v>1</v>
      </c>
      <c r="C232" s="118" t="s">
        <v>245</v>
      </c>
      <c r="D232" s="118" t="s">
        <v>335</v>
      </c>
      <c r="E232" s="118" t="s">
        <v>53</v>
      </c>
      <c r="F232" s="119" t="s">
        <v>259</v>
      </c>
      <c r="G232" s="120"/>
      <c r="H232" s="120"/>
      <c r="I232" s="30">
        <v>1</v>
      </c>
      <c r="J232" s="30">
        <v>32</v>
      </c>
      <c r="K232" s="120"/>
      <c r="L232" s="120"/>
      <c r="M232" s="30">
        <v>0</v>
      </c>
      <c r="N232" s="30">
        <v>5920</v>
      </c>
      <c r="O232" s="120"/>
      <c r="P232" s="120"/>
      <c r="Q232" s="30">
        <v>0</v>
      </c>
      <c r="R232" s="30">
        <v>1851</v>
      </c>
      <c r="S232" s="67" t="e">
        <f t="shared" si="24"/>
        <v>#DIV/0!</v>
      </c>
      <c r="T232" s="63" t="e">
        <f t="shared" si="25"/>
        <v>#DIV/0!</v>
      </c>
      <c r="U232" s="63" t="e">
        <f t="shared" si="26"/>
        <v>#DIV/0!</v>
      </c>
      <c r="V232" s="65">
        <f t="shared" si="27"/>
        <v>0.3126689189189189</v>
      </c>
      <c r="W232" s="120"/>
      <c r="X232" s="120"/>
      <c r="Y232" s="30">
        <v>24000</v>
      </c>
      <c r="Z232" s="30">
        <v>0</v>
      </c>
      <c r="AA232" s="120"/>
      <c r="AB232" s="120"/>
      <c r="AC232" s="30">
        <v>20945</v>
      </c>
      <c r="AD232" s="30">
        <v>0</v>
      </c>
      <c r="AE232" s="55" t="e">
        <f t="shared" si="28"/>
        <v>#DIV/0!</v>
      </c>
      <c r="AF232" s="55" t="e">
        <f t="shared" si="29"/>
        <v>#DIV/0!</v>
      </c>
      <c r="AG232" s="55">
        <f t="shared" si="30"/>
        <v>0.87270833333333331</v>
      </c>
      <c r="AH232" s="55" t="e">
        <f t="shared" si="31"/>
        <v>#DIV/0!</v>
      </c>
    </row>
    <row r="233" spans="1:34" s="27" customFormat="1" ht="12.75" customHeight="1" x14ac:dyDescent="0.2">
      <c r="A233" s="118" t="s">
        <v>285</v>
      </c>
      <c r="B233" s="118" t="s">
        <v>1</v>
      </c>
      <c r="C233" s="118" t="s">
        <v>245</v>
      </c>
      <c r="D233" s="118" t="s">
        <v>312</v>
      </c>
      <c r="E233" s="118" t="s">
        <v>29</v>
      </c>
      <c r="F233" s="119" t="s">
        <v>257</v>
      </c>
      <c r="G233" s="120"/>
      <c r="H233" s="120"/>
      <c r="I233" s="120"/>
      <c r="J233" s="30">
        <v>46</v>
      </c>
      <c r="K233" s="120"/>
      <c r="L233" s="120"/>
      <c r="M233" s="120"/>
      <c r="N233" s="30">
        <v>2300</v>
      </c>
      <c r="O233" s="120"/>
      <c r="P233" s="120"/>
      <c r="Q233" s="120"/>
      <c r="R233" s="30">
        <v>1723</v>
      </c>
      <c r="S233" s="67" t="e">
        <f t="shared" si="24"/>
        <v>#DIV/0!</v>
      </c>
      <c r="T233" s="63" t="e">
        <f t="shared" si="25"/>
        <v>#DIV/0!</v>
      </c>
      <c r="U233" s="63" t="e">
        <f t="shared" si="26"/>
        <v>#DIV/0!</v>
      </c>
      <c r="V233" s="65">
        <f t="shared" si="27"/>
        <v>0.74913043478260866</v>
      </c>
      <c r="W233" s="120"/>
      <c r="X233" s="120"/>
      <c r="Y233" s="120"/>
      <c r="Z233" s="30">
        <v>0</v>
      </c>
      <c r="AA233" s="120"/>
      <c r="AB233" s="120"/>
      <c r="AC233" s="120"/>
      <c r="AD233" s="30">
        <v>0</v>
      </c>
      <c r="AE233" s="55" t="e">
        <f t="shared" si="28"/>
        <v>#DIV/0!</v>
      </c>
      <c r="AF233" s="55" t="e">
        <f t="shared" si="29"/>
        <v>#DIV/0!</v>
      </c>
      <c r="AG233" s="55" t="e">
        <f t="shared" si="30"/>
        <v>#DIV/0!</v>
      </c>
      <c r="AH233" s="55" t="e">
        <f t="shared" si="31"/>
        <v>#DIV/0!</v>
      </c>
    </row>
    <row r="234" spans="1:34" s="27" customFormat="1" ht="12.75" customHeight="1" x14ac:dyDescent="0.2">
      <c r="A234" s="118" t="s">
        <v>285</v>
      </c>
      <c r="B234" s="118" t="s">
        <v>1</v>
      </c>
      <c r="C234" s="118" t="s">
        <v>245</v>
      </c>
      <c r="D234" s="118" t="s">
        <v>297</v>
      </c>
      <c r="E234" s="118" t="s">
        <v>13</v>
      </c>
      <c r="F234" s="119" t="s">
        <v>257</v>
      </c>
      <c r="G234" s="120"/>
      <c r="H234" s="120"/>
      <c r="I234" s="30">
        <v>92</v>
      </c>
      <c r="J234" s="30">
        <v>98</v>
      </c>
      <c r="K234" s="120"/>
      <c r="L234" s="120"/>
      <c r="M234" s="30">
        <v>1715</v>
      </c>
      <c r="N234" s="30">
        <v>3332</v>
      </c>
      <c r="O234" s="120"/>
      <c r="P234" s="120"/>
      <c r="Q234" s="30">
        <v>1187</v>
      </c>
      <c r="R234" s="30">
        <v>1823</v>
      </c>
      <c r="S234" s="67" t="e">
        <f t="shared" si="24"/>
        <v>#DIV/0!</v>
      </c>
      <c r="T234" s="63" t="e">
        <f t="shared" si="25"/>
        <v>#DIV/0!</v>
      </c>
      <c r="U234" s="63">
        <f t="shared" si="26"/>
        <v>0.69212827988338188</v>
      </c>
      <c r="V234" s="65">
        <f t="shared" si="27"/>
        <v>0.54711884753901563</v>
      </c>
      <c r="W234" s="120"/>
      <c r="X234" s="120"/>
      <c r="Y234" s="30">
        <v>0</v>
      </c>
      <c r="Z234" s="30">
        <v>0</v>
      </c>
      <c r="AA234" s="120"/>
      <c r="AB234" s="120"/>
      <c r="AC234" s="30">
        <v>0</v>
      </c>
      <c r="AD234" s="30">
        <v>0</v>
      </c>
      <c r="AE234" s="55" t="e">
        <f t="shared" si="28"/>
        <v>#DIV/0!</v>
      </c>
      <c r="AF234" s="55" t="e">
        <f t="shared" si="29"/>
        <v>#DIV/0!</v>
      </c>
      <c r="AG234" s="55" t="e">
        <f t="shared" si="30"/>
        <v>#DIV/0!</v>
      </c>
      <c r="AH234" s="55" t="e">
        <f t="shared" si="31"/>
        <v>#DIV/0!</v>
      </c>
    </row>
    <row r="235" spans="1:34" s="27" customFormat="1" ht="12.75" customHeight="1" x14ac:dyDescent="0.2">
      <c r="A235" s="118" t="s">
        <v>285</v>
      </c>
      <c r="B235" s="118" t="s">
        <v>1</v>
      </c>
      <c r="C235" s="118" t="s">
        <v>245</v>
      </c>
      <c r="D235" s="118" t="s">
        <v>301</v>
      </c>
      <c r="E235" s="118" t="s">
        <v>18</v>
      </c>
      <c r="F235" s="119" t="s">
        <v>18</v>
      </c>
      <c r="G235" s="30">
        <v>672</v>
      </c>
      <c r="H235" s="30">
        <v>165</v>
      </c>
      <c r="I235" s="30">
        <v>317</v>
      </c>
      <c r="J235" s="30">
        <v>504</v>
      </c>
      <c r="K235" s="30">
        <v>64476</v>
      </c>
      <c r="L235" s="30">
        <v>16818</v>
      </c>
      <c r="M235" s="30">
        <v>48712</v>
      </c>
      <c r="N235" s="30">
        <v>67124</v>
      </c>
      <c r="O235" s="30">
        <v>47882</v>
      </c>
      <c r="P235" s="30">
        <v>12412</v>
      </c>
      <c r="Q235" s="30">
        <v>35763</v>
      </c>
      <c r="R235" s="30">
        <v>55498</v>
      </c>
      <c r="S235" s="67">
        <f t="shared" si="24"/>
        <v>0.74263291767479367</v>
      </c>
      <c r="T235" s="63">
        <f t="shared" si="25"/>
        <v>0.7380187893923178</v>
      </c>
      <c r="U235" s="63">
        <f t="shared" si="26"/>
        <v>0.73417227787814088</v>
      </c>
      <c r="V235" s="65">
        <f t="shared" si="27"/>
        <v>0.82679816459090638</v>
      </c>
      <c r="W235" s="30">
        <v>2819857</v>
      </c>
      <c r="X235" s="30">
        <v>879570</v>
      </c>
      <c r="Y235" s="30">
        <v>2888590</v>
      </c>
      <c r="Z235" s="30">
        <v>3475240</v>
      </c>
      <c r="AA235" s="30">
        <v>333932</v>
      </c>
      <c r="AB235" s="30">
        <v>164496</v>
      </c>
      <c r="AC235" s="30">
        <v>648293</v>
      </c>
      <c r="AD235" s="30">
        <v>498026</v>
      </c>
      <c r="AE235" s="55">
        <f t="shared" si="28"/>
        <v>0.11842160790423061</v>
      </c>
      <c r="AF235" s="55">
        <f t="shared" si="29"/>
        <v>0.18701865684368499</v>
      </c>
      <c r="AG235" s="55">
        <f t="shared" si="30"/>
        <v>0.22443233549932667</v>
      </c>
      <c r="AH235" s="55">
        <f t="shared" si="31"/>
        <v>0.14330693707484951</v>
      </c>
    </row>
    <row r="236" spans="1:34" s="27" customFormat="1" ht="12.75" customHeight="1" x14ac:dyDescent="0.2">
      <c r="A236" s="118" t="s">
        <v>285</v>
      </c>
      <c r="B236" s="118" t="s">
        <v>1</v>
      </c>
      <c r="C236" s="118" t="s">
        <v>245</v>
      </c>
      <c r="D236" s="118" t="s">
        <v>303</v>
      </c>
      <c r="E236" s="118" t="s">
        <v>20</v>
      </c>
      <c r="F236" s="119" t="s">
        <v>253</v>
      </c>
      <c r="G236" s="120"/>
      <c r="H236" s="30">
        <v>102</v>
      </c>
      <c r="I236" s="30">
        <v>23</v>
      </c>
      <c r="J236" s="120"/>
      <c r="K236" s="120"/>
      <c r="L236" s="30">
        <v>0</v>
      </c>
      <c r="M236" s="30">
        <v>0</v>
      </c>
      <c r="N236" s="120"/>
      <c r="O236" s="120"/>
      <c r="P236" s="30">
        <v>0</v>
      </c>
      <c r="Q236" s="30">
        <v>0</v>
      </c>
      <c r="R236" s="120"/>
      <c r="S236" s="67" t="e">
        <f t="shared" si="24"/>
        <v>#DIV/0!</v>
      </c>
      <c r="T236" s="63" t="e">
        <f t="shared" si="25"/>
        <v>#DIV/0!</v>
      </c>
      <c r="U236" s="63" t="e">
        <f t="shared" si="26"/>
        <v>#DIV/0!</v>
      </c>
      <c r="V236" s="65" t="e">
        <f t="shared" si="27"/>
        <v>#DIV/0!</v>
      </c>
      <c r="W236" s="120"/>
      <c r="X236" s="30">
        <v>6973200</v>
      </c>
      <c r="Y236" s="30">
        <v>1573200</v>
      </c>
      <c r="Z236" s="120"/>
      <c r="AA236" s="120"/>
      <c r="AB236" s="30">
        <v>5267191</v>
      </c>
      <c r="AC236" s="30">
        <v>1156347</v>
      </c>
      <c r="AD236" s="120"/>
      <c r="AE236" s="55" t="e">
        <f t="shared" si="28"/>
        <v>#DIV/0!</v>
      </c>
      <c r="AF236" s="55">
        <f t="shared" si="29"/>
        <v>0.75534775999541104</v>
      </c>
      <c r="AG236" s="55">
        <f t="shared" si="30"/>
        <v>0.73502860411899318</v>
      </c>
      <c r="AH236" s="55" t="e">
        <f t="shared" si="31"/>
        <v>#DIV/0!</v>
      </c>
    </row>
    <row r="237" spans="1:34" s="27" customFormat="1" ht="12.75" customHeight="1" x14ac:dyDescent="0.2">
      <c r="A237" s="118" t="s">
        <v>285</v>
      </c>
      <c r="B237" s="118" t="s">
        <v>1</v>
      </c>
      <c r="C237" s="118" t="s">
        <v>245</v>
      </c>
      <c r="D237" s="118" t="s">
        <v>353</v>
      </c>
      <c r="E237" s="118" t="s">
        <v>72</v>
      </c>
      <c r="F237" s="119" t="s">
        <v>275</v>
      </c>
      <c r="G237" s="120"/>
      <c r="H237" s="30">
        <v>1</v>
      </c>
      <c r="I237" s="30">
        <v>2</v>
      </c>
      <c r="J237" s="120"/>
      <c r="K237" s="120"/>
      <c r="L237" s="30">
        <v>0</v>
      </c>
      <c r="M237" s="30">
        <v>0</v>
      </c>
      <c r="N237" s="120"/>
      <c r="O237" s="120"/>
      <c r="P237" s="30">
        <v>0</v>
      </c>
      <c r="Q237" s="30">
        <v>0</v>
      </c>
      <c r="R237" s="120"/>
      <c r="S237" s="67" t="e">
        <f t="shared" si="24"/>
        <v>#DIV/0!</v>
      </c>
      <c r="T237" s="63" t="e">
        <f t="shared" si="25"/>
        <v>#DIV/0!</v>
      </c>
      <c r="U237" s="63" t="e">
        <f t="shared" si="26"/>
        <v>#DIV/0!</v>
      </c>
      <c r="V237" s="65" t="e">
        <f t="shared" si="27"/>
        <v>#DIV/0!</v>
      </c>
      <c r="W237" s="120"/>
      <c r="X237" s="30">
        <v>68400</v>
      </c>
      <c r="Y237" s="30">
        <v>136800</v>
      </c>
      <c r="Z237" s="120"/>
      <c r="AA237" s="120"/>
      <c r="AB237" s="30">
        <v>52820</v>
      </c>
      <c r="AC237" s="30">
        <v>103543</v>
      </c>
      <c r="AD237" s="120"/>
      <c r="AE237" s="55" t="e">
        <f t="shared" si="28"/>
        <v>#DIV/0!</v>
      </c>
      <c r="AF237" s="55">
        <f t="shared" si="29"/>
        <v>0.77222222222222225</v>
      </c>
      <c r="AG237" s="55">
        <f t="shared" si="30"/>
        <v>0.7568932748538012</v>
      </c>
      <c r="AH237" s="55" t="e">
        <f t="shared" si="31"/>
        <v>#DIV/0!</v>
      </c>
    </row>
    <row r="238" spans="1:34" s="27" customFormat="1" ht="12.75" customHeight="1" x14ac:dyDescent="0.2">
      <c r="A238" s="118" t="s">
        <v>285</v>
      </c>
      <c r="B238" s="118" t="s">
        <v>1</v>
      </c>
      <c r="C238" s="118" t="s">
        <v>245</v>
      </c>
      <c r="D238" s="118" t="s">
        <v>317</v>
      </c>
      <c r="E238" s="118" t="s">
        <v>35</v>
      </c>
      <c r="F238" s="119" t="s">
        <v>254</v>
      </c>
      <c r="G238" s="120"/>
      <c r="H238" s="120"/>
      <c r="I238" s="30">
        <v>248</v>
      </c>
      <c r="J238" s="30">
        <v>347</v>
      </c>
      <c r="K238" s="120"/>
      <c r="L238" s="120"/>
      <c r="M238" s="30">
        <v>43138</v>
      </c>
      <c r="N238" s="30">
        <v>62562</v>
      </c>
      <c r="O238" s="120"/>
      <c r="P238" s="120"/>
      <c r="Q238" s="30">
        <v>36885</v>
      </c>
      <c r="R238" s="30">
        <v>50002</v>
      </c>
      <c r="S238" s="67" t="e">
        <f t="shared" si="24"/>
        <v>#DIV/0!</v>
      </c>
      <c r="T238" s="63" t="e">
        <f t="shared" si="25"/>
        <v>#DIV/0!</v>
      </c>
      <c r="U238" s="63">
        <f t="shared" si="26"/>
        <v>0.85504659464972876</v>
      </c>
      <c r="V238" s="65">
        <f t="shared" si="27"/>
        <v>0.79923915475847962</v>
      </c>
      <c r="W238" s="120"/>
      <c r="X238" s="120"/>
      <c r="Y238" s="30">
        <v>0</v>
      </c>
      <c r="Z238" s="30">
        <v>0</v>
      </c>
      <c r="AA238" s="120"/>
      <c r="AB238" s="120"/>
      <c r="AC238" s="30">
        <v>0</v>
      </c>
      <c r="AD238" s="30">
        <v>0</v>
      </c>
      <c r="AE238" s="55" t="e">
        <f t="shared" si="28"/>
        <v>#DIV/0!</v>
      </c>
      <c r="AF238" s="55" t="e">
        <f t="shared" si="29"/>
        <v>#DIV/0!</v>
      </c>
      <c r="AG238" s="55" t="e">
        <f t="shared" si="30"/>
        <v>#DIV/0!</v>
      </c>
      <c r="AH238" s="55" t="e">
        <f t="shared" si="31"/>
        <v>#DIV/0!</v>
      </c>
    </row>
    <row r="239" spans="1:34" s="27" customFormat="1" ht="12.75" customHeight="1" x14ac:dyDescent="0.2">
      <c r="A239" s="118" t="s">
        <v>285</v>
      </c>
      <c r="B239" s="118" t="s">
        <v>1</v>
      </c>
      <c r="C239" s="118" t="s">
        <v>245</v>
      </c>
      <c r="D239" s="118" t="s">
        <v>321</v>
      </c>
      <c r="E239" s="118" t="s">
        <v>39</v>
      </c>
      <c r="F239" s="119" t="s">
        <v>277</v>
      </c>
      <c r="G239" s="120"/>
      <c r="H239" s="120"/>
      <c r="I239" s="30">
        <v>44</v>
      </c>
      <c r="J239" s="30">
        <v>10</v>
      </c>
      <c r="K239" s="120"/>
      <c r="L239" s="120"/>
      <c r="M239" s="30">
        <v>0</v>
      </c>
      <c r="N239" s="30">
        <v>0</v>
      </c>
      <c r="O239" s="120"/>
      <c r="P239" s="120"/>
      <c r="Q239" s="30">
        <v>0</v>
      </c>
      <c r="R239" s="30">
        <v>0</v>
      </c>
      <c r="S239" s="67" t="e">
        <f t="shared" si="24"/>
        <v>#DIV/0!</v>
      </c>
      <c r="T239" s="63" t="e">
        <f t="shared" si="25"/>
        <v>#DIV/0!</v>
      </c>
      <c r="U239" s="63" t="e">
        <f t="shared" si="26"/>
        <v>#DIV/0!</v>
      </c>
      <c r="V239" s="65" t="e">
        <f t="shared" si="27"/>
        <v>#DIV/0!</v>
      </c>
      <c r="W239" s="120"/>
      <c r="X239" s="120"/>
      <c r="Y239" s="30">
        <v>1056000</v>
      </c>
      <c r="Z239" s="30">
        <v>240000</v>
      </c>
      <c r="AA239" s="120"/>
      <c r="AB239" s="120"/>
      <c r="AC239" s="30">
        <v>927151</v>
      </c>
      <c r="AD239" s="30">
        <v>213240</v>
      </c>
      <c r="AE239" s="55" t="e">
        <f t="shared" si="28"/>
        <v>#DIV/0!</v>
      </c>
      <c r="AF239" s="55" t="e">
        <f t="shared" si="29"/>
        <v>#DIV/0!</v>
      </c>
      <c r="AG239" s="55">
        <f t="shared" si="30"/>
        <v>0.87798390151515149</v>
      </c>
      <c r="AH239" s="55">
        <f t="shared" si="31"/>
        <v>0.88849999999999996</v>
      </c>
    </row>
    <row r="240" spans="1:34" s="27" customFormat="1" ht="12.75" customHeight="1" x14ac:dyDescent="0.2">
      <c r="A240" s="118" t="s">
        <v>285</v>
      </c>
      <c r="B240" s="118" t="s">
        <v>1</v>
      </c>
      <c r="C240" s="118" t="s">
        <v>245</v>
      </c>
      <c r="D240" s="118" t="s">
        <v>288</v>
      </c>
      <c r="E240" s="118" t="s">
        <v>4</v>
      </c>
      <c r="F240" s="119" t="s">
        <v>254</v>
      </c>
      <c r="G240" s="30">
        <v>1</v>
      </c>
      <c r="H240" s="120"/>
      <c r="I240" s="120"/>
      <c r="J240" s="120"/>
      <c r="K240" s="30">
        <v>0</v>
      </c>
      <c r="L240" s="120"/>
      <c r="M240" s="120"/>
      <c r="N240" s="120"/>
      <c r="O240" s="30">
        <v>0</v>
      </c>
      <c r="P240" s="120"/>
      <c r="Q240" s="120"/>
      <c r="R240" s="120"/>
      <c r="S240" s="67" t="e">
        <f t="shared" si="24"/>
        <v>#DIV/0!</v>
      </c>
      <c r="T240" s="63" t="e">
        <f t="shared" si="25"/>
        <v>#DIV/0!</v>
      </c>
      <c r="U240" s="63" t="e">
        <f t="shared" si="26"/>
        <v>#DIV/0!</v>
      </c>
      <c r="V240" s="65" t="e">
        <f t="shared" si="27"/>
        <v>#DIV/0!</v>
      </c>
      <c r="W240" s="30">
        <v>68000</v>
      </c>
      <c r="X240" s="120"/>
      <c r="Y240" s="120"/>
      <c r="Z240" s="120"/>
      <c r="AA240" s="30">
        <v>46005</v>
      </c>
      <c r="AB240" s="120"/>
      <c r="AC240" s="120"/>
      <c r="AD240" s="120"/>
      <c r="AE240" s="55">
        <f t="shared" si="28"/>
        <v>0.6765441176470588</v>
      </c>
      <c r="AF240" s="55" t="e">
        <f t="shared" si="29"/>
        <v>#DIV/0!</v>
      </c>
      <c r="AG240" s="55" t="e">
        <f t="shared" si="30"/>
        <v>#DIV/0!</v>
      </c>
      <c r="AH240" s="55" t="e">
        <f t="shared" si="31"/>
        <v>#DIV/0!</v>
      </c>
    </row>
    <row r="241" spans="1:34" s="27" customFormat="1" ht="12.75" customHeight="1" x14ac:dyDescent="0.2">
      <c r="A241" s="118" t="s">
        <v>285</v>
      </c>
      <c r="B241" s="118" t="s">
        <v>1</v>
      </c>
      <c r="C241" s="118" t="s">
        <v>245</v>
      </c>
      <c r="D241" s="118" t="s">
        <v>319</v>
      </c>
      <c r="E241" s="118" t="s">
        <v>37</v>
      </c>
      <c r="F241" s="119" t="s">
        <v>37</v>
      </c>
      <c r="G241" s="120"/>
      <c r="H241" s="120"/>
      <c r="I241" s="120"/>
      <c r="J241" s="30">
        <v>1</v>
      </c>
      <c r="K241" s="120"/>
      <c r="L241" s="120"/>
      <c r="M241" s="120"/>
      <c r="N241" s="30">
        <v>0</v>
      </c>
      <c r="O241" s="120"/>
      <c r="P241" s="120"/>
      <c r="Q241" s="120"/>
      <c r="R241" s="30">
        <v>0</v>
      </c>
      <c r="S241" s="67" t="e">
        <f t="shared" si="24"/>
        <v>#DIV/0!</v>
      </c>
      <c r="T241" s="63" t="e">
        <f t="shared" si="25"/>
        <v>#DIV/0!</v>
      </c>
      <c r="U241" s="63" t="e">
        <f t="shared" si="26"/>
        <v>#DIV/0!</v>
      </c>
      <c r="V241" s="65" t="e">
        <f t="shared" si="27"/>
        <v>#DIV/0!</v>
      </c>
      <c r="W241" s="120"/>
      <c r="X241" s="120"/>
      <c r="Y241" s="120"/>
      <c r="Z241" s="30">
        <v>47000</v>
      </c>
      <c r="AA241" s="120"/>
      <c r="AB241" s="120"/>
      <c r="AC241" s="120"/>
      <c r="AD241" s="30">
        <v>41000</v>
      </c>
      <c r="AE241" s="55" t="e">
        <f t="shared" si="28"/>
        <v>#DIV/0!</v>
      </c>
      <c r="AF241" s="55" t="e">
        <f t="shared" si="29"/>
        <v>#DIV/0!</v>
      </c>
      <c r="AG241" s="55" t="e">
        <f t="shared" si="30"/>
        <v>#DIV/0!</v>
      </c>
      <c r="AH241" s="55">
        <f t="shared" si="31"/>
        <v>0.87234042553191493</v>
      </c>
    </row>
    <row r="242" spans="1:34" s="27" customFormat="1" ht="12.75" customHeight="1" x14ac:dyDescent="0.2">
      <c r="A242" s="118" t="s">
        <v>298</v>
      </c>
      <c r="B242" s="118" t="s">
        <v>14</v>
      </c>
      <c r="C242" s="118" t="s">
        <v>260</v>
      </c>
      <c r="D242" s="118" t="s">
        <v>290</v>
      </c>
      <c r="E242" s="118" t="s">
        <v>6</v>
      </c>
      <c r="F242" s="119" t="s">
        <v>245</v>
      </c>
      <c r="G242" s="30">
        <v>435</v>
      </c>
      <c r="H242" s="30">
        <v>87</v>
      </c>
      <c r="I242" s="30">
        <v>7</v>
      </c>
      <c r="J242" s="30">
        <v>143</v>
      </c>
      <c r="K242" s="30">
        <v>74032</v>
      </c>
      <c r="L242" s="30">
        <v>15092</v>
      </c>
      <c r="M242" s="30">
        <v>1182</v>
      </c>
      <c r="N242" s="30">
        <v>24162</v>
      </c>
      <c r="O242" s="30">
        <v>61977</v>
      </c>
      <c r="P242" s="30">
        <v>13190</v>
      </c>
      <c r="Q242" s="30">
        <v>310</v>
      </c>
      <c r="R242" s="30">
        <v>19428</v>
      </c>
      <c r="S242" s="67">
        <f t="shared" si="24"/>
        <v>0.8371650097255241</v>
      </c>
      <c r="T242" s="63">
        <f t="shared" si="25"/>
        <v>0.87397296580970052</v>
      </c>
      <c r="U242" s="63">
        <f t="shared" si="26"/>
        <v>0.26226734348561759</v>
      </c>
      <c r="V242" s="65">
        <f t="shared" si="27"/>
        <v>0.80407251055376205</v>
      </c>
      <c r="W242" s="30">
        <v>6754136</v>
      </c>
      <c r="X242" s="30">
        <v>1458502</v>
      </c>
      <c r="Y242" s="30">
        <v>133871</v>
      </c>
      <c r="Z242" s="30">
        <v>2636134</v>
      </c>
      <c r="AA242" s="30">
        <v>1148</v>
      </c>
      <c r="AB242" s="30">
        <v>901</v>
      </c>
      <c r="AC242" s="30">
        <v>0</v>
      </c>
      <c r="AD242" s="30">
        <v>0</v>
      </c>
      <c r="AE242" s="55">
        <f t="shared" si="28"/>
        <v>1.6996992657536064E-4</v>
      </c>
      <c r="AF242" s="55">
        <f t="shared" si="29"/>
        <v>6.1775712340469881E-4</v>
      </c>
      <c r="AG242" s="55">
        <f t="shared" si="30"/>
        <v>0</v>
      </c>
      <c r="AH242" s="55">
        <f t="shared" si="31"/>
        <v>0</v>
      </c>
    </row>
    <row r="243" spans="1:34" s="27" customFormat="1" ht="12.75" customHeight="1" x14ac:dyDescent="0.2">
      <c r="A243" s="118" t="s">
        <v>298</v>
      </c>
      <c r="B243" s="118" t="s">
        <v>14</v>
      </c>
      <c r="C243" s="118" t="s">
        <v>260</v>
      </c>
      <c r="D243" s="118" t="s">
        <v>289</v>
      </c>
      <c r="E243" s="118" t="s">
        <v>5</v>
      </c>
      <c r="F243" s="119" t="s">
        <v>245</v>
      </c>
      <c r="G243" s="30">
        <v>402</v>
      </c>
      <c r="H243" s="30">
        <v>57</v>
      </c>
      <c r="I243" s="30">
        <v>13</v>
      </c>
      <c r="J243" s="30">
        <v>80</v>
      </c>
      <c r="K243" s="30">
        <v>60668</v>
      </c>
      <c r="L243" s="30">
        <v>8814</v>
      </c>
      <c r="M243" s="30">
        <v>2124</v>
      </c>
      <c r="N243" s="30">
        <v>12876</v>
      </c>
      <c r="O243" s="30">
        <v>42352</v>
      </c>
      <c r="P243" s="30">
        <v>6502</v>
      </c>
      <c r="Q243" s="30">
        <v>473</v>
      </c>
      <c r="R243" s="30">
        <v>8966</v>
      </c>
      <c r="S243" s="67">
        <f t="shared" si="24"/>
        <v>0.69809454737258525</v>
      </c>
      <c r="T243" s="63">
        <f t="shared" si="25"/>
        <v>0.73769003857499438</v>
      </c>
      <c r="U243" s="63">
        <f t="shared" si="26"/>
        <v>0.22269303201506591</v>
      </c>
      <c r="V243" s="65">
        <f t="shared" si="27"/>
        <v>0.6963342652997826</v>
      </c>
      <c r="W243" s="30">
        <v>3609618</v>
      </c>
      <c r="X243" s="30">
        <v>1013084</v>
      </c>
      <c r="Y243" s="30">
        <v>243084</v>
      </c>
      <c r="Z243" s="30">
        <v>1400147</v>
      </c>
      <c r="AA243" s="30">
        <v>37823</v>
      </c>
      <c r="AB243" s="30">
        <v>2608</v>
      </c>
      <c r="AC243" s="30">
        <v>0</v>
      </c>
      <c r="AD243" s="30">
        <v>3975</v>
      </c>
      <c r="AE243" s="55">
        <f t="shared" si="28"/>
        <v>1.0478394112618011E-2</v>
      </c>
      <c r="AF243" s="55">
        <f t="shared" si="29"/>
        <v>2.574317628153243E-3</v>
      </c>
      <c r="AG243" s="55">
        <f t="shared" si="30"/>
        <v>0</v>
      </c>
      <c r="AH243" s="55">
        <f t="shared" si="31"/>
        <v>2.8389876205855528E-3</v>
      </c>
    </row>
    <row r="244" spans="1:34" s="27" customFormat="1" ht="12.75" customHeight="1" x14ac:dyDescent="0.2">
      <c r="A244" s="118" t="s">
        <v>298</v>
      </c>
      <c r="B244" s="118" t="s">
        <v>14</v>
      </c>
      <c r="C244" s="118" t="s">
        <v>260</v>
      </c>
      <c r="D244" s="118" t="s">
        <v>287</v>
      </c>
      <c r="E244" s="118" t="s">
        <v>3</v>
      </c>
      <c r="F244" s="119" t="s">
        <v>245</v>
      </c>
      <c r="G244" s="30">
        <v>3249</v>
      </c>
      <c r="H244" s="30">
        <v>880</v>
      </c>
      <c r="I244" s="30">
        <v>1194</v>
      </c>
      <c r="J244" s="30">
        <v>2865</v>
      </c>
      <c r="K244" s="30">
        <v>550211</v>
      </c>
      <c r="L244" s="30">
        <v>130485</v>
      </c>
      <c r="M244" s="30">
        <v>168145</v>
      </c>
      <c r="N244" s="30">
        <v>425335</v>
      </c>
      <c r="O244" s="30">
        <v>437638</v>
      </c>
      <c r="P244" s="30">
        <v>110115</v>
      </c>
      <c r="Q244" s="30">
        <v>112326</v>
      </c>
      <c r="R244" s="30">
        <v>328207</v>
      </c>
      <c r="S244" s="67">
        <f t="shared" si="24"/>
        <v>0.79540031006286682</v>
      </c>
      <c r="T244" s="63">
        <f t="shared" si="25"/>
        <v>0.84389010231061046</v>
      </c>
      <c r="U244" s="63">
        <f t="shared" si="26"/>
        <v>0.66803056885426271</v>
      </c>
      <c r="V244" s="65">
        <f t="shared" si="27"/>
        <v>0.77164352804260172</v>
      </c>
      <c r="W244" s="30">
        <v>30300766</v>
      </c>
      <c r="X244" s="30">
        <v>10779446</v>
      </c>
      <c r="Y244" s="30">
        <v>15867115</v>
      </c>
      <c r="Z244" s="30">
        <v>32188378</v>
      </c>
      <c r="AA244" s="30">
        <v>6761655</v>
      </c>
      <c r="AB244" s="30">
        <v>3720332</v>
      </c>
      <c r="AC244" s="30">
        <v>2638954</v>
      </c>
      <c r="AD244" s="30">
        <v>9679163</v>
      </c>
      <c r="AE244" s="55">
        <f t="shared" si="28"/>
        <v>0.22315128931063988</v>
      </c>
      <c r="AF244" s="55">
        <f t="shared" si="29"/>
        <v>0.34513202255477693</v>
      </c>
      <c r="AG244" s="55">
        <f t="shared" si="30"/>
        <v>0.16631593077884668</v>
      </c>
      <c r="AH244" s="55">
        <f t="shared" si="31"/>
        <v>0.30070365769906143</v>
      </c>
    </row>
    <row r="245" spans="1:34" s="27" customFormat="1" ht="12.75" customHeight="1" x14ac:dyDescent="0.2">
      <c r="A245" s="118" t="s">
        <v>298</v>
      </c>
      <c r="B245" s="118" t="s">
        <v>14</v>
      </c>
      <c r="C245" s="118" t="s">
        <v>260</v>
      </c>
      <c r="D245" s="118" t="s">
        <v>361</v>
      </c>
      <c r="E245" s="118" t="s">
        <v>79</v>
      </c>
      <c r="F245" s="119" t="s">
        <v>245</v>
      </c>
      <c r="G245" s="120"/>
      <c r="H245" s="30">
        <v>6</v>
      </c>
      <c r="I245" s="120"/>
      <c r="J245" s="30">
        <v>1</v>
      </c>
      <c r="K245" s="120"/>
      <c r="L245" s="30">
        <v>0</v>
      </c>
      <c r="M245" s="120"/>
      <c r="N245" s="30">
        <v>0</v>
      </c>
      <c r="O245" s="120"/>
      <c r="P245" s="30">
        <v>0</v>
      </c>
      <c r="Q245" s="120"/>
      <c r="R245" s="30">
        <v>0</v>
      </c>
      <c r="S245" s="67" t="e">
        <f t="shared" si="24"/>
        <v>#DIV/0!</v>
      </c>
      <c r="T245" s="63" t="e">
        <f t="shared" si="25"/>
        <v>#DIV/0!</v>
      </c>
      <c r="U245" s="63" t="e">
        <f t="shared" si="26"/>
        <v>#DIV/0!</v>
      </c>
      <c r="V245" s="65" t="e">
        <f t="shared" si="27"/>
        <v>#DIV/0!</v>
      </c>
      <c r="W245" s="120"/>
      <c r="X245" s="30">
        <v>15256</v>
      </c>
      <c r="Y245" s="120"/>
      <c r="Z245" s="30">
        <v>4262</v>
      </c>
      <c r="AA245" s="120"/>
      <c r="AB245" s="30">
        <v>14656</v>
      </c>
      <c r="AC245" s="120"/>
      <c r="AD245" s="30">
        <v>4162</v>
      </c>
      <c r="AE245" s="55" t="e">
        <f t="shared" si="28"/>
        <v>#DIV/0!</v>
      </c>
      <c r="AF245" s="55">
        <f t="shared" si="29"/>
        <v>0.96067121132669109</v>
      </c>
      <c r="AG245" s="55" t="e">
        <f t="shared" si="30"/>
        <v>#DIV/0!</v>
      </c>
      <c r="AH245" s="55">
        <f t="shared" si="31"/>
        <v>0.97653683716564998</v>
      </c>
    </row>
    <row r="246" spans="1:34" s="27" customFormat="1" ht="12.75" customHeight="1" x14ac:dyDescent="0.2">
      <c r="A246" s="118" t="s">
        <v>298</v>
      </c>
      <c r="B246" s="118" t="s">
        <v>14</v>
      </c>
      <c r="C246" s="118" t="s">
        <v>260</v>
      </c>
      <c r="D246" s="118" t="s">
        <v>291</v>
      </c>
      <c r="E246" s="118" t="s">
        <v>7</v>
      </c>
      <c r="F246" s="119" t="s">
        <v>245</v>
      </c>
      <c r="G246" s="30">
        <v>651</v>
      </c>
      <c r="H246" s="30">
        <v>126</v>
      </c>
      <c r="I246" s="30">
        <v>243</v>
      </c>
      <c r="J246" s="30">
        <v>590</v>
      </c>
      <c r="K246" s="30">
        <v>101447</v>
      </c>
      <c r="L246" s="30">
        <v>21050</v>
      </c>
      <c r="M246" s="30">
        <v>45294</v>
      </c>
      <c r="N246" s="30">
        <v>109532</v>
      </c>
      <c r="O246" s="30">
        <v>76122</v>
      </c>
      <c r="P246" s="30">
        <v>15866</v>
      </c>
      <c r="Q246" s="30">
        <v>27144</v>
      </c>
      <c r="R246" s="30">
        <v>89949</v>
      </c>
      <c r="S246" s="67">
        <f t="shared" si="24"/>
        <v>0.75036225812493218</v>
      </c>
      <c r="T246" s="63">
        <f t="shared" si="25"/>
        <v>0.75372921615201904</v>
      </c>
      <c r="U246" s="63">
        <f t="shared" si="26"/>
        <v>0.59928467346668435</v>
      </c>
      <c r="V246" s="65">
        <f t="shared" si="27"/>
        <v>0.82121206588029072</v>
      </c>
      <c r="W246" s="30">
        <v>5191764</v>
      </c>
      <c r="X246" s="30">
        <v>1161524</v>
      </c>
      <c r="Y246" s="30">
        <v>60385</v>
      </c>
      <c r="Z246" s="30">
        <v>1521242</v>
      </c>
      <c r="AA246" s="30">
        <v>337652</v>
      </c>
      <c r="AB246" s="30">
        <v>70132</v>
      </c>
      <c r="AC246" s="30">
        <v>41185</v>
      </c>
      <c r="AD246" s="30">
        <v>21888</v>
      </c>
      <c r="AE246" s="55">
        <f t="shared" si="28"/>
        <v>6.5036084074699851E-2</v>
      </c>
      <c r="AF246" s="55">
        <f t="shared" si="29"/>
        <v>6.0379294788570875E-2</v>
      </c>
      <c r="AG246" s="55">
        <f t="shared" si="30"/>
        <v>0.68204024178189948</v>
      </c>
      <c r="AH246" s="55">
        <f t="shared" si="31"/>
        <v>1.438824329067959E-2</v>
      </c>
    </row>
    <row r="247" spans="1:34" s="27" customFormat="1" ht="12.75" customHeight="1" x14ac:dyDescent="0.2">
      <c r="A247" s="118" t="s">
        <v>292</v>
      </c>
      <c r="B247" s="118" t="s">
        <v>8</v>
      </c>
      <c r="C247" s="118" t="s">
        <v>245</v>
      </c>
      <c r="D247" s="118" t="s">
        <v>286</v>
      </c>
      <c r="E247" s="118" t="s">
        <v>2</v>
      </c>
      <c r="F247" s="119" t="s">
        <v>254</v>
      </c>
      <c r="G247" s="30">
        <v>153</v>
      </c>
      <c r="H247" s="30">
        <v>37</v>
      </c>
      <c r="I247" s="30">
        <v>264</v>
      </c>
      <c r="J247" s="30">
        <v>371</v>
      </c>
      <c r="K247" s="30">
        <v>19584</v>
      </c>
      <c r="L247" s="30">
        <v>4736</v>
      </c>
      <c r="M247" s="30">
        <v>33792</v>
      </c>
      <c r="N247" s="30">
        <v>47504</v>
      </c>
      <c r="O247" s="30">
        <v>15392</v>
      </c>
      <c r="P247" s="30">
        <v>3635</v>
      </c>
      <c r="Q247" s="30">
        <v>26829</v>
      </c>
      <c r="R247" s="30">
        <v>40406</v>
      </c>
      <c r="S247" s="67">
        <f t="shared" si="24"/>
        <v>0.78594771241830064</v>
      </c>
      <c r="T247" s="63">
        <f t="shared" si="25"/>
        <v>0.76752533783783783</v>
      </c>
      <c r="U247" s="63">
        <f t="shared" si="26"/>
        <v>0.7939453125</v>
      </c>
      <c r="V247" s="65">
        <f t="shared" si="27"/>
        <v>0.85058100370495116</v>
      </c>
      <c r="W247" s="30">
        <v>445788</v>
      </c>
      <c r="X247" s="30">
        <v>118772</v>
      </c>
      <c r="Y247" s="30">
        <v>714100</v>
      </c>
      <c r="Z247" s="30">
        <v>1118364</v>
      </c>
      <c r="AA247" s="30">
        <v>0</v>
      </c>
      <c r="AB247" s="30">
        <v>0</v>
      </c>
      <c r="AC247" s="30">
        <v>0</v>
      </c>
      <c r="AD247" s="30">
        <v>51</v>
      </c>
      <c r="AE247" s="55">
        <f t="shared" si="28"/>
        <v>0</v>
      </c>
      <c r="AF247" s="55">
        <f t="shared" si="29"/>
        <v>0</v>
      </c>
      <c r="AG247" s="55">
        <f t="shared" si="30"/>
        <v>0</v>
      </c>
      <c r="AH247" s="55">
        <f t="shared" si="31"/>
        <v>4.5602326255136969E-5</v>
      </c>
    </row>
    <row r="248" spans="1:34" s="27" customFormat="1" ht="12.75" customHeight="1" x14ac:dyDescent="0.2">
      <c r="A248" s="118" t="s">
        <v>292</v>
      </c>
      <c r="B248" s="118" t="s">
        <v>8</v>
      </c>
      <c r="C248" s="118" t="s">
        <v>245</v>
      </c>
      <c r="D248" s="118" t="s">
        <v>301</v>
      </c>
      <c r="E248" s="118" t="s">
        <v>18</v>
      </c>
      <c r="F248" s="119" t="s">
        <v>18</v>
      </c>
      <c r="G248" s="30">
        <v>518</v>
      </c>
      <c r="H248" s="30">
        <v>126</v>
      </c>
      <c r="I248" s="30">
        <v>250</v>
      </c>
      <c r="J248" s="30">
        <v>297</v>
      </c>
      <c r="K248" s="30">
        <v>49292</v>
      </c>
      <c r="L248" s="30">
        <v>12870</v>
      </c>
      <c r="M248" s="30">
        <v>38440</v>
      </c>
      <c r="N248" s="30">
        <v>38644</v>
      </c>
      <c r="O248" s="30">
        <v>37692</v>
      </c>
      <c r="P248" s="30">
        <v>9739</v>
      </c>
      <c r="Q248" s="30">
        <v>30811</v>
      </c>
      <c r="R248" s="30">
        <v>32432</v>
      </c>
      <c r="S248" s="67">
        <f t="shared" si="24"/>
        <v>0.76466769455489736</v>
      </c>
      <c r="T248" s="63">
        <f t="shared" si="25"/>
        <v>0.75672105672105672</v>
      </c>
      <c r="U248" s="63">
        <f t="shared" si="26"/>
        <v>0.80153485952133197</v>
      </c>
      <c r="V248" s="65">
        <f t="shared" si="27"/>
        <v>0.83925059517648282</v>
      </c>
      <c r="W248" s="30">
        <v>2124292</v>
      </c>
      <c r="X248" s="30">
        <v>550310</v>
      </c>
      <c r="Y248" s="30">
        <v>2258970</v>
      </c>
      <c r="Z248" s="30">
        <v>1936139</v>
      </c>
      <c r="AA248" s="30">
        <v>110332</v>
      </c>
      <c r="AB248" s="30">
        <v>20248</v>
      </c>
      <c r="AC248" s="30">
        <v>130541</v>
      </c>
      <c r="AD248" s="30">
        <v>72288</v>
      </c>
      <c r="AE248" s="55">
        <f t="shared" si="28"/>
        <v>5.1938245777887408E-2</v>
      </c>
      <c r="AF248" s="55">
        <f t="shared" si="29"/>
        <v>3.6793807126892113E-2</v>
      </c>
      <c r="AG248" s="55">
        <f t="shared" si="30"/>
        <v>5.778784136132839E-2</v>
      </c>
      <c r="AH248" s="55">
        <f t="shared" si="31"/>
        <v>3.733616233132022E-2</v>
      </c>
    </row>
    <row r="249" spans="1:34" s="27" customFormat="1" ht="12.75" customHeight="1" x14ac:dyDescent="0.2">
      <c r="A249" s="118" t="s">
        <v>292</v>
      </c>
      <c r="B249" s="118" t="s">
        <v>8</v>
      </c>
      <c r="C249" s="118" t="s">
        <v>245</v>
      </c>
      <c r="D249" s="118" t="s">
        <v>323</v>
      </c>
      <c r="E249" s="118" t="s">
        <v>41</v>
      </c>
      <c r="F249" s="119" t="s">
        <v>254</v>
      </c>
      <c r="G249" s="120"/>
      <c r="H249" s="120"/>
      <c r="I249" s="120"/>
      <c r="J249" s="30">
        <v>7</v>
      </c>
      <c r="K249" s="120"/>
      <c r="L249" s="120"/>
      <c r="M249" s="120"/>
      <c r="N249" s="30">
        <v>900</v>
      </c>
      <c r="O249" s="120"/>
      <c r="P249" s="120"/>
      <c r="Q249" s="120"/>
      <c r="R249" s="30">
        <v>450</v>
      </c>
      <c r="S249" s="67" t="e">
        <f t="shared" si="24"/>
        <v>#DIV/0!</v>
      </c>
      <c r="T249" s="63" t="e">
        <f t="shared" si="25"/>
        <v>#DIV/0!</v>
      </c>
      <c r="U249" s="63" t="e">
        <f t="shared" si="26"/>
        <v>#DIV/0!</v>
      </c>
      <c r="V249" s="65">
        <f t="shared" si="27"/>
        <v>0.5</v>
      </c>
      <c r="W249" s="120"/>
      <c r="X249" s="120"/>
      <c r="Y249" s="120"/>
      <c r="Z249" s="30">
        <v>18556</v>
      </c>
      <c r="AA249" s="120"/>
      <c r="AB249" s="120"/>
      <c r="AC249" s="120"/>
      <c r="AD249" s="30">
        <v>209</v>
      </c>
      <c r="AE249" s="55" t="e">
        <f t="shared" si="28"/>
        <v>#DIV/0!</v>
      </c>
      <c r="AF249" s="55" t="e">
        <f t="shared" si="29"/>
        <v>#DIV/0!</v>
      </c>
      <c r="AG249" s="55" t="e">
        <f t="shared" si="30"/>
        <v>#DIV/0!</v>
      </c>
      <c r="AH249" s="55">
        <f t="shared" si="31"/>
        <v>1.1263203276568226E-2</v>
      </c>
    </row>
    <row r="250" spans="1:34" s="27" customFormat="1" ht="12.75" customHeight="1" x14ac:dyDescent="0.2">
      <c r="A250" s="118" t="s">
        <v>393</v>
      </c>
      <c r="B250" s="118" t="s">
        <v>41</v>
      </c>
      <c r="C250" s="118" t="s">
        <v>254</v>
      </c>
      <c r="D250" s="118" t="s">
        <v>287</v>
      </c>
      <c r="E250" s="118" t="s">
        <v>3</v>
      </c>
      <c r="F250" s="119" t="s">
        <v>245</v>
      </c>
      <c r="G250" s="30">
        <v>469</v>
      </c>
      <c r="H250" s="30">
        <v>101</v>
      </c>
      <c r="I250" s="30">
        <v>312</v>
      </c>
      <c r="J250" s="30">
        <v>364</v>
      </c>
      <c r="K250" s="30">
        <v>61437</v>
      </c>
      <c r="L250" s="30">
        <v>12726</v>
      </c>
      <c r="M250" s="30">
        <v>39392</v>
      </c>
      <c r="N250" s="30">
        <v>47944</v>
      </c>
      <c r="O250" s="30">
        <v>49811</v>
      </c>
      <c r="P250" s="30">
        <v>10278</v>
      </c>
      <c r="Q250" s="30">
        <v>27786</v>
      </c>
      <c r="R250" s="30">
        <v>39002</v>
      </c>
      <c r="S250" s="67">
        <f t="shared" si="24"/>
        <v>0.81076549961749433</v>
      </c>
      <c r="T250" s="63">
        <f t="shared" si="25"/>
        <v>0.80763790664780766</v>
      </c>
      <c r="U250" s="63">
        <f t="shared" si="26"/>
        <v>0.70537164906580019</v>
      </c>
      <c r="V250" s="65">
        <f t="shared" si="27"/>
        <v>0.81349073919572834</v>
      </c>
      <c r="W250" s="30">
        <v>2347000</v>
      </c>
      <c r="X250" s="30">
        <v>507000</v>
      </c>
      <c r="Y250" s="30">
        <v>1560000</v>
      </c>
      <c r="Z250" s="30">
        <v>1884000</v>
      </c>
      <c r="AA250" s="30">
        <v>24444</v>
      </c>
      <c r="AB250" s="30">
        <v>4925</v>
      </c>
      <c r="AC250" s="30">
        <v>19653</v>
      </c>
      <c r="AD250" s="30">
        <v>21674</v>
      </c>
      <c r="AE250" s="55">
        <f t="shared" si="28"/>
        <v>1.0414997869620793E-2</v>
      </c>
      <c r="AF250" s="55">
        <f t="shared" si="29"/>
        <v>9.7140039447731752E-3</v>
      </c>
      <c r="AG250" s="55">
        <f t="shared" si="30"/>
        <v>1.2598076923076924E-2</v>
      </c>
      <c r="AH250" s="55">
        <f t="shared" si="31"/>
        <v>1.1504246284501061E-2</v>
      </c>
    </row>
    <row r="251" spans="1:34" s="27" customFormat="1" ht="12.75" customHeight="1" x14ac:dyDescent="0.2">
      <c r="A251" s="118" t="s">
        <v>393</v>
      </c>
      <c r="B251" s="118" t="s">
        <v>41</v>
      </c>
      <c r="C251" s="118" t="s">
        <v>254</v>
      </c>
      <c r="D251" s="118" t="s">
        <v>290</v>
      </c>
      <c r="E251" s="118" t="s">
        <v>6</v>
      </c>
      <c r="F251" s="119" t="s">
        <v>245</v>
      </c>
      <c r="G251" s="120"/>
      <c r="H251" s="120"/>
      <c r="I251" s="30">
        <v>24</v>
      </c>
      <c r="J251" s="120"/>
      <c r="K251" s="120"/>
      <c r="L251" s="120"/>
      <c r="M251" s="30">
        <v>3888</v>
      </c>
      <c r="N251" s="120"/>
      <c r="O251" s="120"/>
      <c r="P251" s="120"/>
      <c r="Q251" s="30">
        <v>2372</v>
      </c>
      <c r="R251" s="120"/>
      <c r="S251" s="67" t="e">
        <f t="shared" si="24"/>
        <v>#DIV/0!</v>
      </c>
      <c r="T251" s="63" t="e">
        <f t="shared" si="25"/>
        <v>#DIV/0!</v>
      </c>
      <c r="U251" s="63">
        <f t="shared" si="26"/>
        <v>0.61008230452674894</v>
      </c>
      <c r="V251" s="65" t="e">
        <f t="shared" si="27"/>
        <v>#DIV/0!</v>
      </c>
      <c r="W251" s="120"/>
      <c r="X251" s="120"/>
      <c r="Y251" s="30">
        <v>0</v>
      </c>
      <c r="Z251" s="120"/>
      <c r="AA251" s="120"/>
      <c r="AB251" s="120"/>
      <c r="AC251" s="30">
        <v>0</v>
      </c>
      <c r="AD251" s="120"/>
      <c r="AE251" s="55" t="e">
        <f t="shared" si="28"/>
        <v>#DIV/0!</v>
      </c>
      <c r="AF251" s="55" t="e">
        <f t="shared" si="29"/>
        <v>#DIV/0!</v>
      </c>
      <c r="AG251" s="55" t="e">
        <f t="shared" si="30"/>
        <v>#DIV/0!</v>
      </c>
      <c r="AH251" s="55" t="e">
        <f t="shared" si="31"/>
        <v>#DIV/0!</v>
      </c>
    </row>
    <row r="252" spans="1:34" s="27" customFormat="1" ht="12.75" customHeight="1" x14ac:dyDescent="0.2">
      <c r="A252" s="118" t="s">
        <v>286</v>
      </c>
      <c r="B252" s="118" t="s">
        <v>2</v>
      </c>
      <c r="C252" s="118" t="s">
        <v>254</v>
      </c>
      <c r="D252" s="118" t="s">
        <v>250</v>
      </c>
      <c r="E252" s="118" t="s">
        <v>128</v>
      </c>
      <c r="F252" s="119" t="s">
        <v>245</v>
      </c>
      <c r="G252" s="30">
        <v>5</v>
      </c>
      <c r="H252" s="120"/>
      <c r="I252" s="30">
        <v>3</v>
      </c>
      <c r="J252" s="30">
        <v>1</v>
      </c>
      <c r="K252" s="30">
        <v>0</v>
      </c>
      <c r="L252" s="120"/>
      <c r="M252" s="30">
        <v>0</v>
      </c>
      <c r="N252" s="30">
        <v>0</v>
      </c>
      <c r="O252" s="30">
        <v>0</v>
      </c>
      <c r="P252" s="120"/>
      <c r="Q252" s="30">
        <v>0</v>
      </c>
      <c r="R252" s="30">
        <v>0</v>
      </c>
      <c r="S252" s="67" t="e">
        <f t="shared" si="24"/>
        <v>#DIV/0!</v>
      </c>
      <c r="T252" s="63" t="e">
        <f t="shared" si="25"/>
        <v>#DIV/0!</v>
      </c>
      <c r="U252" s="63" t="e">
        <f t="shared" si="26"/>
        <v>#DIV/0!</v>
      </c>
      <c r="V252" s="65" t="e">
        <f t="shared" si="27"/>
        <v>#DIV/0!</v>
      </c>
      <c r="W252" s="30">
        <v>270000</v>
      </c>
      <c r="X252" s="120"/>
      <c r="Y252" s="30">
        <v>162000</v>
      </c>
      <c r="Z252" s="30">
        <v>54000</v>
      </c>
      <c r="AA252" s="30">
        <v>186812</v>
      </c>
      <c r="AB252" s="120"/>
      <c r="AC252" s="30">
        <v>137200</v>
      </c>
      <c r="AD252" s="30">
        <v>47381</v>
      </c>
      <c r="AE252" s="55">
        <f t="shared" si="28"/>
        <v>0.69189629629629634</v>
      </c>
      <c r="AF252" s="55" t="e">
        <f t="shared" si="29"/>
        <v>#DIV/0!</v>
      </c>
      <c r="AG252" s="55">
        <f t="shared" si="30"/>
        <v>0.84691358024691354</v>
      </c>
      <c r="AH252" s="55">
        <f t="shared" si="31"/>
        <v>0.87742592592592594</v>
      </c>
    </row>
    <row r="253" spans="1:34" s="27" customFormat="1" ht="12.75" customHeight="1" x14ac:dyDescent="0.2">
      <c r="A253" s="118" t="s">
        <v>286</v>
      </c>
      <c r="B253" s="118" t="s">
        <v>2</v>
      </c>
      <c r="C253" s="118" t="s">
        <v>254</v>
      </c>
      <c r="D253" s="118" t="s">
        <v>378</v>
      </c>
      <c r="E253" s="118" t="s">
        <v>95</v>
      </c>
      <c r="F253" s="119" t="s">
        <v>245</v>
      </c>
      <c r="G253" s="120"/>
      <c r="H253" s="120"/>
      <c r="I253" s="120"/>
      <c r="J253" s="30">
        <v>95</v>
      </c>
      <c r="K253" s="120"/>
      <c r="L253" s="120"/>
      <c r="M253" s="120"/>
      <c r="N253" s="30">
        <v>7220</v>
      </c>
      <c r="O253" s="120"/>
      <c r="P253" s="120"/>
      <c r="Q253" s="120"/>
      <c r="R253" s="30">
        <v>5211</v>
      </c>
      <c r="S253" s="67" t="e">
        <f t="shared" si="24"/>
        <v>#DIV/0!</v>
      </c>
      <c r="T253" s="63" t="e">
        <f t="shared" si="25"/>
        <v>#DIV/0!</v>
      </c>
      <c r="U253" s="63" t="e">
        <f t="shared" si="26"/>
        <v>#DIV/0!</v>
      </c>
      <c r="V253" s="65">
        <f t="shared" si="27"/>
        <v>0.7217451523545706</v>
      </c>
      <c r="W253" s="120"/>
      <c r="X253" s="120"/>
      <c r="Y253" s="120"/>
      <c r="Z253" s="30">
        <v>0</v>
      </c>
      <c r="AA253" s="120"/>
      <c r="AB253" s="120"/>
      <c r="AC253" s="120"/>
      <c r="AD253" s="30">
        <v>0</v>
      </c>
      <c r="AE253" s="55" t="e">
        <f t="shared" si="28"/>
        <v>#DIV/0!</v>
      </c>
      <c r="AF253" s="55" t="e">
        <f t="shared" si="29"/>
        <v>#DIV/0!</v>
      </c>
      <c r="AG253" s="55" t="e">
        <f t="shared" si="30"/>
        <v>#DIV/0!</v>
      </c>
      <c r="AH253" s="55" t="e">
        <f t="shared" si="31"/>
        <v>#DIV/0!</v>
      </c>
    </row>
    <row r="254" spans="1:34" s="27" customFormat="1" ht="12.75" customHeight="1" x14ac:dyDescent="0.2">
      <c r="A254" s="118" t="s">
        <v>286</v>
      </c>
      <c r="B254" s="118" t="s">
        <v>2</v>
      </c>
      <c r="C254" s="118" t="s">
        <v>254</v>
      </c>
      <c r="D254" s="118" t="s">
        <v>399</v>
      </c>
      <c r="E254" s="118" t="s">
        <v>116</v>
      </c>
      <c r="F254" s="119" t="s">
        <v>245</v>
      </c>
      <c r="G254" s="30">
        <v>28</v>
      </c>
      <c r="H254" s="120"/>
      <c r="I254" s="120"/>
      <c r="J254" s="30">
        <v>6</v>
      </c>
      <c r="K254" s="30">
        <v>5040</v>
      </c>
      <c r="L254" s="120"/>
      <c r="M254" s="120"/>
      <c r="N254" s="30">
        <v>900</v>
      </c>
      <c r="O254" s="30">
        <v>1900</v>
      </c>
      <c r="P254" s="120"/>
      <c r="Q254" s="120"/>
      <c r="R254" s="30">
        <v>601</v>
      </c>
      <c r="S254" s="67">
        <f t="shared" si="24"/>
        <v>0.37698412698412698</v>
      </c>
      <c r="T254" s="63" t="e">
        <f t="shared" si="25"/>
        <v>#DIV/0!</v>
      </c>
      <c r="U254" s="63" t="e">
        <f t="shared" si="26"/>
        <v>#DIV/0!</v>
      </c>
      <c r="V254" s="65">
        <f t="shared" si="27"/>
        <v>0.6677777777777778</v>
      </c>
      <c r="W254" s="30">
        <v>0</v>
      </c>
      <c r="X254" s="120"/>
      <c r="Y254" s="120"/>
      <c r="Z254" s="30">
        <v>16719</v>
      </c>
      <c r="AA254" s="30">
        <v>0</v>
      </c>
      <c r="AB254" s="120"/>
      <c r="AC254" s="120"/>
      <c r="AD254" s="30">
        <v>0</v>
      </c>
      <c r="AE254" s="55" t="e">
        <f t="shared" si="28"/>
        <v>#DIV/0!</v>
      </c>
      <c r="AF254" s="55" t="e">
        <f t="shared" si="29"/>
        <v>#DIV/0!</v>
      </c>
      <c r="AG254" s="55" t="e">
        <f t="shared" si="30"/>
        <v>#DIV/0!</v>
      </c>
      <c r="AH254" s="55">
        <f t="shared" si="31"/>
        <v>0</v>
      </c>
    </row>
    <row r="255" spans="1:34" s="27" customFormat="1" ht="12.75" customHeight="1" x14ac:dyDescent="0.2">
      <c r="A255" s="118" t="s">
        <v>286</v>
      </c>
      <c r="B255" s="118" t="s">
        <v>2</v>
      </c>
      <c r="C255" s="118" t="s">
        <v>254</v>
      </c>
      <c r="D255" s="118" t="s">
        <v>291</v>
      </c>
      <c r="E255" s="118" t="s">
        <v>7</v>
      </c>
      <c r="F255" s="119" t="s">
        <v>245</v>
      </c>
      <c r="G255" s="30">
        <v>1552</v>
      </c>
      <c r="H255" s="30">
        <v>798</v>
      </c>
      <c r="I255" s="30">
        <v>2064</v>
      </c>
      <c r="J255" s="30">
        <v>2399</v>
      </c>
      <c r="K255" s="30">
        <v>188425</v>
      </c>
      <c r="L255" s="30">
        <v>97058</v>
      </c>
      <c r="M255" s="30">
        <v>315058</v>
      </c>
      <c r="N255" s="30">
        <v>340815</v>
      </c>
      <c r="O255" s="30">
        <v>162219</v>
      </c>
      <c r="P255" s="30">
        <v>74743</v>
      </c>
      <c r="Q255" s="30">
        <v>231874</v>
      </c>
      <c r="R255" s="30">
        <v>286422</v>
      </c>
      <c r="S255" s="67">
        <f t="shared" si="24"/>
        <v>0.86092079076555661</v>
      </c>
      <c r="T255" s="63">
        <f t="shared" si="25"/>
        <v>0.7700859280018133</v>
      </c>
      <c r="U255" s="63">
        <f t="shared" si="26"/>
        <v>0.73597242412508168</v>
      </c>
      <c r="V255" s="65">
        <f t="shared" si="27"/>
        <v>0.8404031512697504</v>
      </c>
      <c r="W255" s="30">
        <v>24644744</v>
      </c>
      <c r="X255" s="30">
        <v>16517157</v>
      </c>
      <c r="Y255" s="30">
        <v>31693547</v>
      </c>
      <c r="Z255" s="30">
        <v>34612052</v>
      </c>
      <c r="AA255" s="30">
        <v>4776256</v>
      </c>
      <c r="AB255" s="30">
        <v>3150882</v>
      </c>
      <c r="AC255" s="30">
        <v>5453381</v>
      </c>
      <c r="AD255" s="30">
        <v>4673538</v>
      </c>
      <c r="AE255" s="55">
        <f t="shared" si="28"/>
        <v>0.19380424483208267</v>
      </c>
      <c r="AF255" s="55">
        <f t="shared" si="29"/>
        <v>0.19076418538614121</v>
      </c>
      <c r="AG255" s="55">
        <f t="shared" si="30"/>
        <v>0.17206597292502476</v>
      </c>
      <c r="AH255" s="55">
        <f t="shared" si="31"/>
        <v>0.13502631973394702</v>
      </c>
    </row>
    <row r="256" spans="1:34" s="27" customFormat="1" ht="12.75" customHeight="1" x14ac:dyDescent="0.2">
      <c r="A256" s="118" t="s">
        <v>286</v>
      </c>
      <c r="B256" s="118" t="s">
        <v>2</v>
      </c>
      <c r="C256" s="118" t="s">
        <v>254</v>
      </c>
      <c r="D256" s="118" t="s">
        <v>287</v>
      </c>
      <c r="E256" s="118" t="s">
        <v>3</v>
      </c>
      <c r="F256" s="119" t="s">
        <v>245</v>
      </c>
      <c r="G256" s="30">
        <v>4942</v>
      </c>
      <c r="H256" s="30">
        <v>3210</v>
      </c>
      <c r="I256" s="30">
        <v>4730</v>
      </c>
      <c r="J256" s="30">
        <v>5413</v>
      </c>
      <c r="K256" s="30">
        <v>421326</v>
      </c>
      <c r="L256" s="30">
        <v>133185</v>
      </c>
      <c r="M256" s="30">
        <v>468911</v>
      </c>
      <c r="N256" s="30">
        <v>491858</v>
      </c>
      <c r="O256" s="30">
        <v>359829</v>
      </c>
      <c r="P256" s="30">
        <v>107030</v>
      </c>
      <c r="Q256" s="30">
        <v>344887</v>
      </c>
      <c r="R256" s="30">
        <v>395217</v>
      </c>
      <c r="S256" s="67">
        <f t="shared" si="24"/>
        <v>0.85403938992609052</v>
      </c>
      <c r="T256" s="63">
        <f t="shared" si="25"/>
        <v>0.80361902616661041</v>
      </c>
      <c r="U256" s="63">
        <f t="shared" si="26"/>
        <v>0.73550631143223344</v>
      </c>
      <c r="V256" s="65">
        <f t="shared" si="27"/>
        <v>0.80351849517543683</v>
      </c>
      <c r="W256" s="30">
        <v>163522905</v>
      </c>
      <c r="X256" s="30">
        <v>173367775</v>
      </c>
      <c r="Y256" s="30">
        <v>201592055</v>
      </c>
      <c r="Z256" s="30">
        <v>194379514</v>
      </c>
      <c r="AA256" s="30">
        <v>77931250</v>
      </c>
      <c r="AB256" s="30">
        <v>87098346</v>
      </c>
      <c r="AC256" s="30">
        <v>99139894</v>
      </c>
      <c r="AD256" s="30">
        <v>90357257</v>
      </c>
      <c r="AE256" s="55">
        <f t="shared" si="28"/>
        <v>0.47657696638889824</v>
      </c>
      <c r="AF256" s="55">
        <f t="shared" si="29"/>
        <v>0.50239063170765152</v>
      </c>
      <c r="AG256" s="55">
        <f t="shared" si="30"/>
        <v>0.49178472832175851</v>
      </c>
      <c r="AH256" s="55">
        <f t="shared" si="31"/>
        <v>0.46484969089901107</v>
      </c>
    </row>
    <row r="257" spans="1:34" s="27" customFormat="1" ht="12.75" customHeight="1" x14ac:dyDescent="0.2">
      <c r="A257" s="118" t="s">
        <v>286</v>
      </c>
      <c r="B257" s="118" t="s">
        <v>2</v>
      </c>
      <c r="C257" s="118" t="s">
        <v>254</v>
      </c>
      <c r="D257" s="118" t="s">
        <v>289</v>
      </c>
      <c r="E257" s="118" t="s">
        <v>5</v>
      </c>
      <c r="F257" s="119" t="s">
        <v>245</v>
      </c>
      <c r="G257" s="30">
        <v>829</v>
      </c>
      <c r="H257" s="30">
        <v>339</v>
      </c>
      <c r="I257" s="30">
        <v>870</v>
      </c>
      <c r="J257" s="30">
        <v>1142</v>
      </c>
      <c r="K257" s="30">
        <v>113460</v>
      </c>
      <c r="L257" s="30">
        <v>40584</v>
      </c>
      <c r="M257" s="30">
        <v>147392</v>
      </c>
      <c r="N257" s="30">
        <v>175402</v>
      </c>
      <c r="O257" s="30">
        <v>95232</v>
      </c>
      <c r="P257" s="30">
        <v>31016</v>
      </c>
      <c r="Q257" s="30">
        <v>107423</v>
      </c>
      <c r="R257" s="30">
        <v>124480</v>
      </c>
      <c r="S257" s="67">
        <f t="shared" si="24"/>
        <v>0.83934426229508197</v>
      </c>
      <c r="T257" s="63">
        <f t="shared" si="25"/>
        <v>0.7642420658387542</v>
      </c>
      <c r="U257" s="63">
        <f t="shared" si="26"/>
        <v>0.72882517368649591</v>
      </c>
      <c r="V257" s="65">
        <f t="shared" si="27"/>
        <v>0.70968404009076291</v>
      </c>
      <c r="W257" s="30">
        <v>9327923</v>
      </c>
      <c r="X257" s="30">
        <v>7016121</v>
      </c>
      <c r="Y257" s="30">
        <v>11895402</v>
      </c>
      <c r="Z257" s="30">
        <v>15829135</v>
      </c>
      <c r="AA257" s="30">
        <v>3997562</v>
      </c>
      <c r="AB257" s="30">
        <v>2826899</v>
      </c>
      <c r="AC257" s="30">
        <v>2459421</v>
      </c>
      <c r="AD257" s="30">
        <v>4863746</v>
      </c>
      <c r="AE257" s="55">
        <f t="shared" si="28"/>
        <v>0.42855864054623949</v>
      </c>
      <c r="AF257" s="55">
        <f t="shared" si="29"/>
        <v>0.40291480149786468</v>
      </c>
      <c r="AG257" s="55">
        <f t="shared" si="30"/>
        <v>0.20675392054846065</v>
      </c>
      <c r="AH257" s="55">
        <f t="shared" si="31"/>
        <v>0.30726543174974502</v>
      </c>
    </row>
    <row r="258" spans="1:34" s="27" customFormat="1" ht="12.75" customHeight="1" x14ac:dyDescent="0.2">
      <c r="A258" s="118" t="s">
        <v>286</v>
      </c>
      <c r="B258" s="118" t="s">
        <v>2</v>
      </c>
      <c r="C258" s="118" t="s">
        <v>254</v>
      </c>
      <c r="D258" s="118" t="s">
        <v>290</v>
      </c>
      <c r="E258" s="118" t="s">
        <v>6</v>
      </c>
      <c r="F258" s="119" t="s">
        <v>245</v>
      </c>
      <c r="G258" s="30">
        <v>714</v>
      </c>
      <c r="H258" s="30">
        <v>233</v>
      </c>
      <c r="I258" s="30">
        <v>603</v>
      </c>
      <c r="J258" s="30">
        <v>841</v>
      </c>
      <c r="K258" s="30">
        <v>95796</v>
      </c>
      <c r="L258" s="30">
        <v>33254</v>
      </c>
      <c r="M258" s="30">
        <v>89064</v>
      </c>
      <c r="N258" s="30">
        <v>129258</v>
      </c>
      <c r="O258" s="30">
        <v>80037</v>
      </c>
      <c r="P258" s="30">
        <v>25681</v>
      </c>
      <c r="Q258" s="30">
        <v>70836</v>
      </c>
      <c r="R258" s="30">
        <v>112356</v>
      </c>
      <c r="S258" s="67">
        <f t="shared" si="24"/>
        <v>0.83549417512213453</v>
      </c>
      <c r="T258" s="63">
        <f t="shared" si="25"/>
        <v>0.7722679978348469</v>
      </c>
      <c r="U258" s="63">
        <f t="shared" si="26"/>
        <v>0.7953381837779574</v>
      </c>
      <c r="V258" s="65">
        <f t="shared" si="27"/>
        <v>0.86923826765074497</v>
      </c>
      <c r="W258" s="30">
        <v>1952177</v>
      </c>
      <c r="X258" s="30">
        <v>789919</v>
      </c>
      <c r="Y258" s="30">
        <v>2343660</v>
      </c>
      <c r="Z258" s="30">
        <v>3442481</v>
      </c>
      <c r="AA258" s="30">
        <v>40686</v>
      </c>
      <c r="AB258" s="30">
        <v>11126</v>
      </c>
      <c r="AC258" s="30">
        <v>0</v>
      </c>
      <c r="AD258" s="30">
        <v>2963</v>
      </c>
      <c r="AE258" s="55">
        <f t="shared" si="28"/>
        <v>2.0841347890073494E-2</v>
      </c>
      <c r="AF258" s="55">
        <f t="shared" si="29"/>
        <v>1.4084988460842187E-2</v>
      </c>
      <c r="AG258" s="55">
        <f t="shared" si="30"/>
        <v>0</v>
      </c>
      <c r="AH258" s="55">
        <f t="shared" si="31"/>
        <v>8.607164425889351E-4</v>
      </c>
    </row>
    <row r="259" spans="1:34" s="27" customFormat="1" ht="12.75" customHeight="1" x14ac:dyDescent="0.2">
      <c r="A259" s="118" t="s">
        <v>286</v>
      </c>
      <c r="B259" s="118" t="s">
        <v>2</v>
      </c>
      <c r="C259" s="118" t="s">
        <v>254</v>
      </c>
      <c r="D259" s="118" t="s">
        <v>292</v>
      </c>
      <c r="E259" s="118" t="s">
        <v>8</v>
      </c>
      <c r="F259" s="119" t="s">
        <v>245</v>
      </c>
      <c r="G259" s="30">
        <v>153</v>
      </c>
      <c r="H259" s="30">
        <v>37</v>
      </c>
      <c r="I259" s="30">
        <v>264</v>
      </c>
      <c r="J259" s="30">
        <v>373</v>
      </c>
      <c r="K259" s="30">
        <v>19584</v>
      </c>
      <c r="L259" s="30">
        <v>4736</v>
      </c>
      <c r="M259" s="30">
        <v>33792</v>
      </c>
      <c r="N259" s="30">
        <v>47810</v>
      </c>
      <c r="O259" s="30">
        <v>15540</v>
      </c>
      <c r="P259" s="30">
        <v>3749</v>
      </c>
      <c r="Q259" s="30">
        <v>28329</v>
      </c>
      <c r="R259" s="30">
        <v>41402</v>
      </c>
      <c r="S259" s="67">
        <f t="shared" si="24"/>
        <v>0.79350490196078427</v>
      </c>
      <c r="T259" s="63">
        <f t="shared" si="25"/>
        <v>0.79159628378378377</v>
      </c>
      <c r="U259" s="63">
        <f t="shared" si="26"/>
        <v>0.83833451704545459</v>
      </c>
      <c r="V259" s="65">
        <f t="shared" si="27"/>
        <v>0.86596946245555328</v>
      </c>
      <c r="W259" s="30">
        <v>450688</v>
      </c>
      <c r="X259" s="30">
        <v>119472</v>
      </c>
      <c r="Y259" s="30">
        <v>714100</v>
      </c>
      <c r="Z259" s="30">
        <v>1105116</v>
      </c>
      <c r="AA259" s="30">
        <v>0</v>
      </c>
      <c r="AB259" s="30">
        <v>0</v>
      </c>
      <c r="AC259" s="30">
        <v>102</v>
      </c>
      <c r="AD259" s="30">
        <v>841</v>
      </c>
      <c r="AE259" s="55">
        <f t="shared" si="28"/>
        <v>0</v>
      </c>
      <c r="AF259" s="55">
        <f t="shared" si="29"/>
        <v>0</v>
      </c>
      <c r="AG259" s="55">
        <f t="shared" si="30"/>
        <v>1.4283713765579051E-4</v>
      </c>
      <c r="AH259" s="55">
        <f t="shared" si="31"/>
        <v>7.6100608442914591E-4</v>
      </c>
    </row>
    <row r="260" spans="1:34" s="27" customFormat="1" ht="12.75" customHeight="1" x14ac:dyDescent="0.2">
      <c r="A260" s="118" t="s">
        <v>286</v>
      </c>
      <c r="B260" s="118" t="s">
        <v>2</v>
      </c>
      <c r="C260" s="118" t="s">
        <v>254</v>
      </c>
      <c r="D260" s="118" t="s">
        <v>379</v>
      </c>
      <c r="E260" s="118" t="s">
        <v>96</v>
      </c>
      <c r="F260" s="119" t="s">
        <v>245</v>
      </c>
      <c r="G260" s="120"/>
      <c r="H260" s="120"/>
      <c r="I260" s="120"/>
      <c r="J260" s="30">
        <v>9</v>
      </c>
      <c r="K260" s="120"/>
      <c r="L260" s="120"/>
      <c r="M260" s="120"/>
      <c r="N260" s="30">
        <v>1260</v>
      </c>
      <c r="O260" s="120"/>
      <c r="P260" s="120"/>
      <c r="Q260" s="120"/>
      <c r="R260" s="30">
        <v>708</v>
      </c>
      <c r="S260" s="67" t="e">
        <f t="shared" si="24"/>
        <v>#DIV/0!</v>
      </c>
      <c r="T260" s="63" t="e">
        <f t="shared" si="25"/>
        <v>#DIV/0!</v>
      </c>
      <c r="U260" s="63" t="e">
        <f t="shared" si="26"/>
        <v>#DIV/0!</v>
      </c>
      <c r="V260" s="65">
        <f t="shared" si="27"/>
        <v>0.56190476190476191</v>
      </c>
      <c r="W260" s="120"/>
      <c r="X260" s="120"/>
      <c r="Y260" s="120"/>
      <c r="Z260" s="30">
        <v>25636</v>
      </c>
      <c r="AA260" s="120"/>
      <c r="AB260" s="120"/>
      <c r="AC260" s="120"/>
      <c r="AD260" s="30">
        <v>0</v>
      </c>
      <c r="AE260" s="55" t="e">
        <f t="shared" si="28"/>
        <v>#DIV/0!</v>
      </c>
      <c r="AF260" s="55" t="e">
        <f t="shared" si="29"/>
        <v>#DIV/0!</v>
      </c>
      <c r="AG260" s="55" t="e">
        <f t="shared" si="30"/>
        <v>#DIV/0!</v>
      </c>
      <c r="AH260" s="55">
        <f t="shared" si="31"/>
        <v>0</v>
      </c>
    </row>
    <row r="261" spans="1:34" s="27" customFormat="1" ht="12.75" customHeight="1" x14ac:dyDescent="0.2">
      <c r="A261" s="118" t="s">
        <v>286</v>
      </c>
      <c r="B261" s="118" t="s">
        <v>2</v>
      </c>
      <c r="C261" s="118" t="s">
        <v>254</v>
      </c>
      <c r="D261" s="118" t="s">
        <v>285</v>
      </c>
      <c r="E261" s="118" t="s">
        <v>1</v>
      </c>
      <c r="F261" s="119" t="s">
        <v>245</v>
      </c>
      <c r="G261" s="30">
        <v>750</v>
      </c>
      <c r="H261" s="30">
        <v>295</v>
      </c>
      <c r="I261" s="30">
        <v>741</v>
      </c>
      <c r="J261" s="30">
        <v>731</v>
      </c>
      <c r="K261" s="30">
        <v>91397</v>
      </c>
      <c r="L261" s="30">
        <v>34698</v>
      </c>
      <c r="M261" s="30">
        <v>101798</v>
      </c>
      <c r="N261" s="30">
        <v>92691</v>
      </c>
      <c r="O261" s="30">
        <v>77590</v>
      </c>
      <c r="P261" s="30">
        <v>27272</v>
      </c>
      <c r="Q261" s="30">
        <v>75106</v>
      </c>
      <c r="R261" s="30">
        <v>68031</v>
      </c>
      <c r="S261" s="67">
        <f t="shared" si="24"/>
        <v>0.84893377244329682</v>
      </c>
      <c r="T261" s="63">
        <f t="shared" si="25"/>
        <v>0.78598190097411957</v>
      </c>
      <c r="U261" s="63">
        <f t="shared" si="26"/>
        <v>0.73779445568675217</v>
      </c>
      <c r="V261" s="65">
        <f t="shared" si="27"/>
        <v>0.73395475288862999</v>
      </c>
      <c r="W261" s="30">
        <v>6151902</v>
      </c>
      <c r="X261" s="30">
        <v>4280086</v>
      </c>
      <c r="Y261" s="30">
        <v>6269727</v>
      </c>
      <c r="Z261" s="30">
        <v>7775824</v>
      </c>
      <c r="AA261" s="30">
        <v>2535263</v>
      </c>
      <c r="AB261" s="30">
        <v>1430720</v>
      </c>
      <c r="AC261" s="30">
        <v>1720036</v>
      </c>
      <c r="AD261" s="30">
        <v>2905878</v>
      </c>
      <c r="AE261" s="55">
        <f t="shared" si="28"/>
        <v>0.41211043348869991</v>
      </c>
      <c r="AF261" s="55">
        <f t="shared" si="29"/>
        <v>0.33427365711810464</v>
      </c>
      <c r="AG261" s="55">
        <f t="shared" si="30"/>
        <v>0.27433985562688773</v>
      </c>
      <c r="AH261" s="55">
        <f t="shared" si="31"/>
        <v>0.3737067608526119</v>
      </c>
    </row>
    <row r="262" spans="1:34" s="27" customFormat="1" ht="12.75" customHeight="1" x14ac:dyDescent="0.2">
      <c r="A262" s="118" t="s">
        <v>380</v>
      </c>
      <c r="B262" s="118" t="s">
        <v>97</v>
      </c>
      <c r="C262" s="118" t="s">
        <v>18</v>
      </c>
      <c r="D262" s="118" t="s">
        <v>289</v>
      </c>
      <c r="E262" s="118" t="s">
        <v>5</v>
      </c>
      <c r="F262" s="119" t="s">
        <v>245</v>
      </c>
      <c r="G262" s="30">
        <v>195</v>
      </c>
      <c r="H262" s="30">
        <v>44</v>
      </c>
      <c r="I262" s="120"/>
      <c r="J262" s="30">
        <v>69</v>
      </c>
      <c r="K262" s="30">
        <v>27708</v>
      </c>
      <c r="L262" s="30">
        <v>7920</v>
      </c>
      <c r="M262" s="120"/>
      <c r="N262" s="30">
        <v>12808</v>
      </c>
      <c r="O262" s="30">
        <v>20142</v>
      </c>
      <c r="P262" s="30">
        <v>5305</v>
      </c>
      <c r="Q262" s="120"/>
      <c r="R262" s="30">
        <v>9115</v>
      </c>
      <c r="S262" s="67">
        <f t="shared" si="24"/>
        <v>0.72693806842789088</v>
      </c>
      <c r="T262" s="63">
        <f t="shared" si="25"/>
        <v>0.66982323232323238</v>
      </c>
      <c r="U262" s="63" t="e">
        <f t="shared" si="26"/>
        <v>#DIV/0!</v>
      </c>
      <c r="V262" s="65">
        <f t="shared" si="27"/>
        <v>0.71166458463460336</v>
      </c>
      <c r="W262" s="30">
        <v>1118758</v>
      </c>
      <c r="X262" s="30">
        <v>336322</v>
      </c>
      <c r="Y262" s="120"/>
      <c r="Z262" s="30">
        <v>534100</v>
      </c>
      <c r="AA262" s="30">
        <v>4191</v>
      </c>
      <c r="AB262" s="30">
        <v>7155</v>
      </c>
      <c r="AC262" s="120"/>
      <c r="AD262" s="30">
        <v>0</v>
      </c>
      <c r="AE262" s="55">
        <f t="shared" si="28"/>
        <v>3.7461184635104285E-3</v>
      </c>
      <c r="AF262" s="55">
        <f t="shared" si="29"/>
        <v>2.1274255029406344E-2</v>
      </c>
      <c r="AG262" s="55" t="e">
        <f t="shared" si="30"/>
        <v>#DIV/0!</v>
      </c>
      <c r="AH262" s="55">
        <f t="shared" si="31"/>
        <v>0</v>
      </c>
    </row>
    <row r="263" spans="1:34" s="27" customFormat="1" ht="12.75" customHeight="1" x14ac:dyDescent="0.2">
      <c r="A263" s="118" t="s">
        <v>380</v>
      </c>
      <c r="B263" s="118" t="s">
        <v>97</v>
      </c>
      <c r="C263" s="118" t="s">
        <v>18</v>
      </c>
      <c r="D263" s="118" t="s">
        <v>291</v>
      </c>
      <c r="E263" s="118" t="s">
        <v>7</v>
      </c>
      <c r="F263" s="119" t="s">
        <v>245</v>
      </c>
      <c r="G263" s="30">
        <v>318</v>
      </c>
      <c r="H263" s="30">
        <v>64</v>
      </c>
      <c r="I263" s="120"/>
      <c r="J263" s="30">
        <v>115</v>
      </c>
      <c r="K263" s="30">
        <v>46194</v>
      </c>
      <c r="L263" s="30">
        <v>11658</v>
      </c>
      <c r="M263" s="120"/>
      <c r="N263" s="30">
        <v>21390</v>
      </c>
      <c r="O263" s="30">
        <v>35828</v>
      </c>
      <c r="P263" s="30">
        <v>9127</v>
      </c>
      <c r="Q263" s="120"/>
      <c r="R263" s="30">
        <v>16227</v>
      </c>
      <c r="S263" s="67">
        <f t="shared" si="24"/>
        <v>0.77559856258388538</v>
      </c>
      <c r="T263" s="63">
        <f t="shared" si="25"/>
        <v>0.78289586550008583</v>
      </c>
      <c r="U263" s="63" t="e">
        <f t="shared" si="26"/>
        <v>#DIV/0!</v>
      </c>
      <c r="V263" s="65">
        <f t="shared" si="27"/>
        <v>0.75862552594670407</v>
      </c>
      <c r="W263" s="30">
        <v>1919317</v>
      </c>
      <c r="X263" s="30">
        <v>498609</v>
      </c>
      <c r="Y263" s="120"/>
      <c r="Z263" s="30">
        <v>888300</v>
      </c>
      <c r="AA263" s="30">
        <v>6152</v>
      </c>
      <c r="AB263" s="30">
        <v>5415</v>
      </c>
      <c r="AC263" s="120"/>
      <c r="AD263" s="30">
        <v>0</v>
      </c>
      <c r="AE263" s="55">
        <f t="shared" si="28"/>
        <v>3.2053068878147798E-3</v>
      </c>
      <c r="AF263" s="55">
        <f t="shared" si="29"/>
        <v>1.0860213112880032E-2</v>
      </c>
      <c r="AG263" s="55" t="e">
        <f t="shared" si="30"/>
        <v>#DIV/0!</v>
      </c>
      <c r="AH263" s="55">
        <f t="shared" si="31"/>
        <v>0</v>
      </c>
    </row>
    <row r="264" spans="1:34" s="27" customFormat="1" ht="12.75" customHeight="1" x14ac:dyDescent="0.2">
      <c r="A264" s="118" t="s">
        <v>380</v>
      </c>
      <c r="B264" s="118" t="s">
        <v>97</v>
      </c>
      <c r="C264" s="118" t="s">
        <v>18</v>
      </c>
      <c r="D264" s="118" t="s">
        <v>285</v>
      </c>
      <c r="E264" s="118" t="s">
        <v>1</v>
      </c>
      <c r="F264" s="119" t="s">
        <v>245</v>
      </c>
      <c r="G264" s="120"/>
      <c r="H264" s="120"/>
      <c r="I264" s="120"/>
      <c r="J264" s="30">
        <v>25</v>
      </c>
      <c r="K264" s="120"/>
      <c r="L264" s="120"/>
      <c r="M264" s="120"/>
      <c r="N264" s="30">
        <v>4650</v>
      </c>
      <c r="O264" s="120"/>
      <c r="P264" s="120"/>
      <c r="Q264" s="120"/>
      <c r="R264" s="30">
        <v>2975</v>
      </c>
      <c r="S264" s="67" t="e">
        <f t="shared" si="24"/>
        <v>#DIV/0!</v>
      </c>
      <c r="T264" s="63" t="e">
        <f t="shared" si="25"/>
        <v>#DIV/0!</v>
      </c>
      <c r="U264" s="63" t="e">
        <f t="shared" si="26"/>
        <v>#DIV/0!</v>
      </c>
      <c r="V264" s="65">
        <f t="shared" si="27"/>
        <v>0.63978494623655913</v>
      </c>
      <c r="W264" s="120"/>
      <c r="X264" s="120"/>
      <c r="Y264" s="120"/>
      <c r="Z264" s="30">
        <v>193200</v>
      </c>
      <c r="AA264" s="120"/>
      <c r="AB264" s="120"/>
      <c r="AC264" s="120"/>
      <c r="AD264" s="30">
        <v>0</v>
      </c>
      <c r="AE264" s="55" t="e">
        <f t="shared" si="28"/>
        <v>#DIV/0!</v>
      </c>
      <c r="AF264" s="55" t="e">
        <f t="shared" si="29"/>
        <v>#DIV/0!</v>
      </c>
      <c r="AG264" s="55" t="e">
        <f t="shared" si="30"/>
        <v>#DIV/0!</v>
      </c>
      <c r="AH264" s="55">
        <f t="shared" si="31"/>
        <v>0</v>
      </c>
    </row>
    <row r="265" spans="1:34" s="27" customFormat="1" ht="12.75" customHeight="1" x14ac:dyDescent="0.2">
      <c r="A265" s="118" t="s">
        <v>380</v>
      </c>
      <c r="B265" s="118" t="s">
        <v>97</v>
      </c>
      <c r="C265" s="118" t="s">
        <v>18</v>
      </c>
      <c r="D265" s="118" t="s">
        <v>290</v>
      </c>
      <c r="E265" s="118" t="s">
        <v>6</v>
      </c>
      <c r="F265" s="119" t="s">
        <v>245</v>
      </c>
      <c r="G265" s="30">
        <v>218</v>
      </c>
      <c r="H265" s="30">
        <v>43</v>
      </c>
      <c r="I265" s="120"/>
      <c r="J265" s="30">
        <v>83</v>
      </c>
      <c r="K265" s="30">
        <v>30920</v>
      </c>
      <c r="L265" s="30">
        <v>7954</v>
      </c>
      <c r="M265" s="120"/>
      <c r="N265" s="30">
        <v>15360</v>
      </c>
      <c r="O265" s="30">
        <v>21597</v>
      </c>
      <c r="P265" s="30">
        <v>5609</v>
      </c>
      <c r="Q265" s="120"/>
      <c r="R265" s="30">
        <v>9592</v>
      </c>
      <c r="S265" s="67">
        <f t="shared" si="24"/>
        <v>0.69847994825355753</v>
      </c>
      <c r="T265" s="63">
        <f t="shared" si="25"/>
        <v>0.7051797837566004</v>
      </c>
      <c r="U265" s="63" t="e">
        <f t="shared" si="26"/>
        <v>#DIV/0!</v>
      </c>
      <c r="V265" s="65">
        <f t="shared" si="27"/>
        <v>0.6244791666666667</v>
      </c>
      <c r="W265" s="30">
        <v>1233733</v>
      </c>
      <c r="X265" s="30">
        <v>341719</v>
      </c>
      <c r="Y265" s="120"/>
      <c r="Z265" s="30">
        <v>641900</v>
      </c>
      <c r="AA265" s="30">
        <v>6029</v>
      </c>
      <c r="AB265" s="30">
        <v>5511</v>
      </c>
      <c r="AC265" s="120"/>
      <c r="AD265" s="30">
        <v>0</v>
      </c>
      <c r="AE265" s="55">
        <f t="shared" si="28"/>
        <v>4.8867947927144694E-3</v>
      </c>
      <c r="AF265" s="55">
        <f t="shared" si="29"/>
        <v>1.612728586938391E-2</v>
      </c>
      <c r="AG265" s="55" t="e">
        <f t="shared" si="30"/>
        <v>#DIV/0!</v>
      </c>
      <c r="AH265" s="55">
        <f t="shared" si="31"/>
        <v>0</v>
      </c>
    </row>
    <row r="266" spans="1:34" s="27" customFormat="1" ht="12.75" customHeight="1" x14ac:dyDescent="0.2">
      <c r="A266" s="118" t="s">
        <v>380</v>
      </c>
      <c r="B266" s="118" t="s">
        <v>97</v>
      </c>
      <c r="C266" s="118" t="s">
        <v>18</v>
      </c>
      <c r="D266" s="118" t="s">
        <v>287</v>
      </c>
      <c r="E266" s="118" t="s">
        <v>3</v>
      </c>
      <c r="F266" s="119" t="s">
        <v>245</v>
      </c>
      <c r="G266" s="30">
        <v>400</v>
      </c>
      <c r="H266" s="30">
        <v>79</v>
      </c>
      <c r="I266" s="120"/>
      <c r="J266" s="30">
        <v>105</v>
      </c>
      <c r="K266" s="30">
        <v>57874</v>
      </c>
      <c r="L266" s="30">
        <v>14202</v>
      </c>
      <c r="M266" s="120"/>
      <c r="N266" s="30">
        <v>19296</v>
      </c>
      <c r="O266" s="30">
        <v>44309</v>
      </c>
      <c r="P266" s="30">
        <v>11067</v>
      </c>
      <c r="Q266" s="120"/>
      <c r="R266" s="30">
        <v>15042</v>
      </c>
      <c r="S266" s="67">
        <f t="shared" ref="S266:S329" si="32">+O266/K266</f>
        <v>0.76561150084666685</v>
      </c>
      <c r="T266" s="63">
        <f t="shared" ref="T266:T329" si="33">+P266/L266</f>
        <v>0.77925644275454165</v>
      </c>
      <c r="U266" s="63" t="e">
        <f t="shared" ref="U266:U329" si="34">+Q266/M266</f>
        <v>#DIV/0!</v>
      </c>
      <c r="V266" s="65">
        <f t="shared" ref="V266:V329" si="35">R266/N266</f>
        <v>0.77953980099502485</v>
      </c>
      <c r="W266" s="30">
        <v>2394585</v>
      </c>
      <c r="X266" s="30">
        <v>607228</v>
      </c>
      <c r="Y266" s="120"/>
      <c r="Z266" s="30">
        <v>818300</v>
      </c>
      <c r="AA266" s="30">
        <v>4279</v>
      </c>
      <c r="AB266" s="30">
        <v>7519</v>
      </c>
      <c r="AC266" s="120"/>
      <c r="AD266" s="30">
        <v>0</v>
      </c>
      <c r="AE266" s="55">
        <f t="shared" ref="AE266:AE329" si="36">+AA266/W266</f>
        <v>1.7869484691501868E-3</v>
      </c>
      <c r="AF266" s="55">
        <f t="shared" ref="AF266:AF329" si="37">+AB266/X266</f>
        <v>1.2382498830752205E-2</v>
      </c>
      <c r="AG266" s="55" t="e">
        <f t="shared" ref="AG266:AG329" si="38">AC266/Y266</f>
        <v>#DIV/0!</v>
      </c>
      <c r="AH266" s="55">
        <f t="shared" ref="AH266:AH329" si="39">AD266/Z266</f>
        <v>0</v>
      </c>
    </row>
    <row r="267" spans="1:34" s="27" customFormat="1" ht="12.75" customHeight="1" x14ac:dyDescent="0.2">
      <c r="A267" s="118" t="s">
        <v>295</v>
      </c>
      <c r="B267" s="118" t="s">
        <v>11</v>
      </c>
      <c r="C267" s="118" t="s">
        <v>264</v>
      </c>
      <c r="D267" s="118" t="s">
        <v>290</v>
      </c>
      <c r="E267" s="118" t="s">
        <v>6</v>
      </c>
      <c r="F267" s="119" t="s">
        <v>245</v>
      </c>
      <c r="G267" s="30">
        <v>15</v>
      </c>
      <c r="H267" s="30">
        <v>7</v>
      </c>
      <c r="I267" s="30">
        <v>3</v>
      </c>
      <c r="J267" s="30">
        <v>12</v>
      </c>
      <c r="K267" s="30">
        <v>2404</v>
      </c>
      <c r="L267" s="30">
        <v>1323</v>
      </c>
      <c r="M267" s="30">
        <v>597</v>
      </c>
      <c r="N267" s="30">
        <v>2388</v>
      </c>
      <c r="O267" s="30">
        <v>1946</v>
      </c>
      <c r="P267" s="30">
        <v>1010</v>
      </c>
      <c r="Q267" s="30">
        <v>466</v>
      </c>
      <c r="R267" s="30">
        <v>1728</v>
      </c>
      <c r="S267" s="67">
        <f t="shared" si="32"/>
        <v>0.8094841930116472</v>
      </c>
      <c r="T267" s="63">
        <f t="shared" si="33"/>
        <v>0.76341647770219201</v>
      </c>
      <c r="U267" s="63">
        <f t="shared" si="34"/>
        <v>0.78056951423785592</v>
      </c>
      <c r="V267" s="65">
        <f t="shared" si="35"/>
        <v>0.72361809045226133</v>
      </c>
      <c r="W267" s="30">
        <v>111800</v>
      </c>
      <c r="X267" s="30">
        <v>5600</v>
      </c>
      <c r="Y267" s="30">
        <v>4800</v>
      </c>
      <c r="Z267" s="30">
        <v>19200</v>
      </c>
      <c r="AA267" s="30">
        <v>0</v>
      </c>
      <c r="AB267" s="30">
        <v>0</v>
      </c>
      <c r="AC267" s="30">
        <v>0</v>
      </c>
      <c r="AD267" s="30">
        <v>0</v>
      </c>
      <c r="AE267" s="55">
        <f t="shared" si="36"/>
        <v>0</v>
      </c>
      <c r="AF267" s="55">
        <f t="shared" si="37"/>
        <v>0</v>
      </c>
      <c r="AG267" s="55">
        <f t="shared" si="38"/>
        <v>0</v>
      </c>
      <c r="AH267" s="55">
        <f t="shared" si="39"/>
        <v>0</v>
      </c>
    </row>
    <row r="268" spans="1:34" s="27" customFormat="1" ht="12.75" customHeight="1" x14ac:dyDescent="0.2">
      <c r="A268" s="118" t="s">
        <v>295</v>
      </c>
      <c r="B268" s="118" t="s">
        <v>11</v>
      </c>
      <c r="C268" s="118" t="s">
        <v>264</v>
      </c>
      <c r="D268" s="118" t="s">
        <v>287</v>
      </c>
      <c r="E268" s="118" t="s">
        <v>3</v>
      </c>
      <c r="F268" s="119" t="s">
        <v>245</v>
      </c>
      <c r="G268" s="30">
        <v>348</v>
      </c>
      <c r="H268" s="30">
        <v>93</v>
      </c>
      <c r="I268" s="30">
        <v>214</v>
      </c>
      <c r="J268" s="30">
        <v>585</v>
      </c>
      <c r="K268" s="30">
        <v>98136</v>
      </c>
      <c r="L268" s="30">
        <v>26226</v>
      </c>
      <c r="M268" s="30">
        <v>10182</v>
      </c>
      <c r="N268" s="30">
        <v>111075</v>
      </c>
      <c r="O268" s="30">
        <v>79860</v>
      </c>
      <c r="P268" s="30">
        <v>19648</v>
      </c>
      <c r="Q268" s="30">
        <v>3408</v>
      </c>
      <c r="R268" s="30">
        <v>90254</v>
      </c>
      <c r="S268" s="67">
        <f t="shared" si="32"/>
        <v>0.81376864759109802</v>
      </c>
      <c r="T268" s="63">
        <f t="shared" si="33"/>
        <v>0.74918020285213149</v>
      </c>
      <c r="U268" s="63">
        <f t="shared" si="34"/>
        <v>0.33470830878020036</v>
      </c>
      <c r="V268" s="65">
        <f t="shared" si="35"/>
        <v>0.81255007877560204</v>
      </c>
      <c r="W268" s="30">
        <v>1851918</v>
      </c>
      <c r="X268" s="30">
        <v>1056494</v>
      </c>
      <c r="Y268" s="30">
        <v>12130698</v>
      </c>
      <c r="Z268" s="30">
        <v>18160493</v>
      </c>
      <c r="AA268" s="30">
        <v>1362427</v>
      </c>
      <c r="AB268" s="30">
        <v>330331</v>
      </c>
      <c r="AC268" s="30">
        <v>827050</v>
      </c>
      <c r="AD268" s="30">
        <v>1726823</v>
      </c>
      <c r="AE268" s="55">
        <f t="shared" si="36"/>
        <v>0.73568430135675555</v>
      </c>
      <c r="AF268" s="55">
        <f t="shared" si="37"/>
        <v>0.31266718031526919</v>
      </c>
      <c r="AG268" s="55">
        <f t="shared" si="38"/>
        <v>6.8178269708799935E-2</v>
      </c>
      <c r="AH268" s="55">
        <f t="shared" si="39"/>
        <v>9.5086790870710397E-2</v>
      </c>
    </row>
    <row r="269" spans="1:34" s="27" customFormat="1" ht="12.75" customHeight="1" x14ac:dyDescent="0.2">
      <c r="A269" s="118" t="s">
        <v>308</v>
      </c>
      <c r="B269" s="118" t="s">
        <v>25</v>
      </c>
      <c r="C269" s="118" t="s">
        <v>25</v>
      </c>
      <c r="D269" s="118" t="s">
        <v>290</v>
      </c>
      <c r="E269" s="118" t="s">
        <v>6</v>
      </c>
      <c r="F269" s="119" t="s">
        <v>245</v>
      </c>
      <c r="G269" s="30">
        <v>23</v>
      </c>
      <c r="H269" s="30">
        <v>47</v>
      </c>
      <c r="I269" s="120"/>
      <c r="J269" s="30">
        <v>55</v>
      </c>
      <c r="K269" s="30">
        <v>3726</v>
      </c>
      <c r="L269" s="30">
        <v>7422</v>
      </c>
      <c r="M269" s="120"/>
      <c r="N269" s="30">
        <v>10340</v>
      </c>
      <c r="O269" s="30">
        <v>2679</v>
      </c>
      <c r="P269" s="30">
        <v>4618</v>
      </c>
      <c r="Q269" s="120"/>
      <c r="R269" s="30">
        <v>7573</v>
      </c>
      <c r="S269" s="67">
        <f t="shared" si="32"/>
        <v>0.71900161030595811</v>
      </c>
      <c r="T269" s="63">
        <f t="shared" si="33"/>
        <v>0.62220425761250342</v>
      </c>
      <c r="U269" s="63" t="e">
        <f t="shared" si="34"/>
        <v>#DIV/0!</v>
      </c>
      <c r="V269" s="65">
        <f t="shared" si="35"/>
        <v>0.73239845261121861</v>
      </c>
      <c r="W269" s="30">
        <v>103500</v>
      </c>
      <c r="X269" s="30">
        <v>211500</v>
      </c>
      <c r="Y269" s="120"/>
      <c r="Z269" s="30">
        <v>0</v>
      </c>
      <c r="AA269" s="30">
        <v>0</v>
      </c>
      <c r="AB269" s="30">
        <v>0</v>
      </c>
      <c r="AC269" s="120"/>
      <c r="AD269" s="30">
        <v>0</v>
      </c>
      <c r="AE269" s="55">
        <f t="shared" si="36"/>
        <v>0</v>
      </c>
      <c r="AF269" s="55">
        <f t="shared" si="37"/>
        <v>0</v>
      </c>
      <c r="AG269" s="55" t="e">
        <f t="shared" si="38"/>
        <v>#DIV/0!</v>
      </c>
      <c r="AH269" s="55" t="e">
        <f t="shared" si="39"/>
        <v>#DIV/0!</v>
      </c>
    </row>
    <row r="270" spans="1:34" s="27" customFormat="1" ht="12.75" customHeight="1" x14ac:dyDescent="0.2">
      <c r="A270" s="118" t="s">
        <v>308</v>
      </c>
      <c r="B270" s="118" t="s">
        <v>25</v>
      </c>
      <c r="C270" s="118" t="s">
        <v>25</v>
      </c>
      <c r="D270" s="118" t="s">
        <v>291</v>
      </c>
      <c r="E270" s="118" t="s">
        <v>7</v>
      </c>
      <c r="F270" s="119" t="s">
        <v>245</v>
      </c>
      <c r="G270" s="30">
        <v>580</v>
      </c>
      <c r="H270" s="30">
        <v>211</v>
      </c>
      <c r="I270" s="30">
        <v>455</v>
      </c>
      <c r="J270" s="30">
        <v>1031</v>
      </c>
      <c r="K270" s="30">
        <v>92186</v>
      </c>
      <c r="L270" s="30">
        <v>32734</v>
      </c>
      <c r="M270" s="30">
        <v>75544</v>
      </c>
      <c r="N270" s="30">
        <v>181230</v>
      </c>
      <c r="O270" s="30">
        <v>74469</v>
      </c>
      <c r="P270" s="30">
        <v>24220</v>
      </c>
      <c r="Q270" s="30">
        <v>49541</v>
      </c>
      <c r="R270" s="30">
        <v>118339</v>
      </c>
      <c r="S270" s="67">
        <f t="shared" si="32"/>
        <v>0.80781246610114332</v>
      </c>
      <c r="T270" s="63">
        <f t="shared" si="33"/>
        <v>0.73990346428789633</v>
      </c>
      <c r="U270" s="63">
        <f t="shared" si="34"/>
        <v>0.65579000317695646</v>
      </c>
      <c r="V270" s="65">
        <f t="shared" si="35"/>
        <v>0.65297688020747113</v>
      </c>
      <c r="W270" s="30">
        <v>2235488</v>
      </c>
      <c r="X270" s="30">
        <v>808676</v>
      </c>
      <c r="Y270" s="30">
        <v>1280500</v>
      </c>
      <c r="Z270" s="30">
        <v>2815622</v>
      </c>
      <c r="AA270" s="30">
        <v>30453</v>
      </c>
      <c r="AB270" s="30">
        <v>11462</v>
      </c>
      <c r="AC270" s="30">
        <v>14382</v>
      </c>
      <c r="AD270" s="30">
        <v>19168</v>
      </c>
      <c r="AE270" s="55">
        <f t="shared" si="36"/>
        <v>1.3622528951173078E-2</v>
      </c>
      <c r="AF270" s="55">
        <f t="shared" si="37"/>
        <v>1.4173785298438435E-2</v>
      </c>
      <c r="AG270" s="55">
        <f t="shared" si="38"/>
        <v>1.1231550175712613E-2</v>
      </c>
      <c r="AH270" s="55">
        <f t="shared" si="39"/>
        <v>6.8077320037988054E-3</v>
      </c>
    </row>
    <row r="271" spans="1:34" s="27" customFormat="1" ht="12.75" customHeight="1" x14ac:dyDescent="0.2">
      <c r="A271" s="118" t="s">
        <v>308</v>
      </c>
      <c r="B271" s="118" t="s">
        <v>25</v>
      </c>
      <c r="C271" s="118" t="s">
        <v>25</v>
      </c>
      <c r="D271" s="118" t="s">
        <v>289</v>
      </c>
      <c r="E271" s="118" t="s">
        <v>5</v>
      </c>
      <c r="F271" s="119" t="s">
        <v>245</v>
      </c>
      <c r="G271" s="30">
        <v>27</v>
      </c>
      <c r="H271" s="30">
        <v>1</v>
      </c>
      <c r="I271" s="120"/>
      <c r="J271" s="30">
        <v>108</v>
      </c>
      <c r="K271" s="30">
        <v>3384</v>
      </c>
      <c r="L271" s="30">
        <v>274</v>
      </c>
      <c r="M271" s="120"/>
      <c r="N271" s="30">
        <v>16428</v>
      </c>
      <c r="O271" s="30">
        <v>2578</v>
      </c>
      <c r="P271" s="30">
        <v>0</v>
      </c>
      <c r="Q271" s="120"/>
      <c r="R271" s="30">
        <v>8980</v>
      </c>
      <c r="S271" s="67">
        <f t="shared" si="32"/>
        <v>0.76182033096926716</v>
      </c>
      <c r="T271" s="63">
        <f t="shared" si="33"/>
        <v>0</v>
      </c>
      <c r="U271" s="63" t="e">
        <f t="shared" si="34"/>
        <v>#DIV/0!</v>
      </c>
      <c r="V271" s="65">
        <f t="shared" si="35"/>
        <v>0.54662770878987099</v>
      </c>
      <c r="W271" s="30">
        <v>85972</v>
      </c>
      <c r="X271" s="30">
        <v>40000</v>
      </c>
      <c r="Y271" s="120"/>
      <c r="Z271" s="30">
        <v>436730</v>
      </c>
      <c r="AA271" s="30">
        <v>0</v>
      </c>
      <c r="AB271" s="30">
        <v>22020</v>
      </c>
      <c r="AC271" s="120"/>
      <c r="AD271" s="30">
        <v>5540</v>
      </c>
      <c r="AE271" s="55">
        <f t="shared" si="36"/>
        <v>0</v>
      </c>
      <c r="AF271" s="55">
        <f t="shared" si="37"/>
        <v>0.55049999999999999</v>
      </c>
      <c r="AG271" s="55" t="e">
        <f t="shared" si="38"/>
        <v>#DIV/0!</v>
      </c>
      <c r="AH271" s="55">
        <f t="shared" si="39"/>
        <v>1.2685183065051633E-2</v>
      </c>
    </row>
    <row r="272" spans="1:34" s="27" customFormat="1" ht="12.75" customHeight="1" x14ac:dyDescent="0.2">
      <c r="A272" s="118" t="s">
        <v>308</v>
      </c>
      <c r="B272" s="118" t="s">
        <v>25</v>
      </c>
      <c r="C272" s="118" t="s">
        <v>25</v>
      </c>
      <c r="D272" s="118" t="s">
        <v>287</v>
      </c>
      <c r="E272" s="118" t="s">
        <v>3</v>
      </c>
      <c r="F272" s="119" t="s">
        <v>245</v>
      </c>
      <c r="G272" s="30">
        <v>3289</v>
      </c>
      <c r="H272" s="30">
        <v>1107</v>
      </c>
      <c r="I272" s="30">
        <v>1469</v>
      </c>
      <c r="J272" s="30">
        <v>3140</v>
      </c>
      <c r="K272" s="30">
        <v>518465</v>
      </c>
      <c r="L272" s="30">
        <v>164330</v>
      </c>
      <c r="M272" s="30">
        <v>258459</v>
      </c>
      <c r="N272" s="30">
        <v>538042</v>
      </c>
      <c r="O272" s="30">
        <v>415332</v>
      </c>
      <c r="P272" s="30">
        <v>114820</v>
      </c>
      <c r="Q272" s="30">
        <v>172441</v>
      </c>
      <c r="R272" s="30">
        <v>388638</v>
      </c>
      <c r="S272" s="67">
        <f t="shared" si="32"/>
        <v>0.80108011148293523</v>
      </c>
      <c r="T272" s="63">
        <f t="shared" si="33"/>
        <v>0.69871599829611153</v>
      </c>
      <c r="U272" s="63">
        <f t="shared" si="34"/>
        <v>0.66718899322523106</v>
      </c>
      <c r="V272" s="65">
        <f t="shared" si="35"/>
        <v>0.7223190754625104</v>
      </c>
      <c r="W272" s="30">
        <v>24675720</v>
      </c>
      <c r="X272" s="30">
        <v>17689093</v>
      </c>
      <c r="Y272" s="30">
        <v>23601696</v>
      </c>
      <c r="Z272" s="30">
        <v>24527801</v>
      </c>
      <c r="AA272" s="30">
        <v>8537808</v>
      </c>
      <c r="AB272" s="30">
        <v>8518969</v>
      </c>
      <c r="AC272" s="30">
        <v>10479946</v>
      </c>
      <c r="AD272" s="30">
        <v>7868279</v>
      </c>
      <c r="AE272" s="55">
        <f t="shared" si="36"/>
        <v>0.34600035986791877</v>
      </c>
      <c r="AF272" s="55">
        <f t="shared" si="37"/>
        <v>0.48159444918967864</v>
      </c>
      <c r="AG272" s="55">
        <f t="shared" si="38"/>
        <v>0.44403359826344685</v>
      </c>
      <c r="AH272" s="55">
        <f t="shared" si="39"/>
        <v>0.32079023309101373</v>
      </c>
    </row>
    <row r="273" spans="1:34" s="27" customFormat="1" ht="12.75" customHeight="1" x14ac:dyDescent="0.2">
      <c r="A273" s="118" t="s">
        <v>324</v>
      </c>
      <c r="B273" s="118" t="s">
        <v>42</v>
      </c>
      <c r="C273" s="118" t="s">
        <v>254</v>
      </c>
      <c r="D273" s="118" t="s">
        <v>287</v>
      </c>
      <c r="E273" s="118" t="s">
        <v>3</v>
      </c>
      <c r="F273" s="119" t="s">
        <v>245</v>
      </c>
      <c r="G273" s="30">
        <v>363</v>
      </c>
      <c r="H273" s="30">
        <v>82</v>
      </c>
      <c r="I273" s="30">
        <v>118</v>
      </c>
      <c r="J273" s="30">
        <v>295</v>
      </c>
      <c r="K273" s="30">
        <v>91485</v>
      </c>
      <c r="L273" s="30">
        <v>20650</v>
      </c>
      <c r="M273" s="30">
        <v>29720</v>
      </c>
      <c r="N273" s="30">
        <v>73972</v>
      </c>
      <c r="O273" s="30">
        <v>82060</v>
      </c>
      <c r="P273" s="30">
        <v>15738</v>
      </c>
      <c r="Q273" s="30">
        <v>24468</v>
      </c>
      <c r="R273" s="30">
        <v>63081</v>
      </c>
      <c r="S273" s="67">
        <f t="shared" si="32"/>
        <v>0.89697764660873369</v>
      </c>
      <c r="T273" s="63">
        <f t="shared" si="33"/>
        <v>0.76213075060532687</v>
      </c>
      <c r="U273" s="63">
        <f t="shared" si="34"/>
        <v>0.82328398384925972</v>
      </c>
      <c r="V273" s="65">
        <f t="shared" si="35"/>
        <v>0.85276861515167901</v>
      </c>
      <c r="W273" s="30">
        <v>4043475</v>
      </c>
      <c r="X273" s="30">
        <v>973096</v>
      </c>
      <c r="Y273" s="30">
        <v>1447870</v>
      </c>
      <c r="Z273" s="30">
        <v>3481000</v>
      </c>
      <c r="AA273" s="30">
        <v>2702723</v>
      </c>
      <c r="AB273" s="30">
        <v>557302</v>
      </c>
      <c r="AC273" s="30">
        <v>605562</v>
      </c>
      <c r="AD273" s="30">
        <v>1611232</v>
      </c>
      <c r="AE273" s="55">
        <f t="shared" si="36"/>
        <v>0.66841590463648226</v>
      </c>
      <c r="AF273" s="55">
        <f t="shared" si="37"/>
        <v>0.5727101950886655</v>
      </c>
      <c r="AG273" s="55">
        <f t="shared" si="38"/>
        <v>0.41824335057705458</v>
      </c>
      <c r="AH273" s="55">
        <f t="shared" si="39"/>
        <v>0.46286469405343295</v>
      </c>
    </row>
    <row r="274" spans="1:34" s="27" customFormat="1" ht="12.75" customHeight="1" x14ac:dyDescent="0.2">
      <c r="A274" s="118" t="s">
        <v>410</v>
      </c>
      <c r="B274" s="118" t="s">
        <v>126</v>
      </c>
      <c r="C274" s="118" t="s">
        <v>282</v>
      </c>
      <c r="D274" s="118" t="s">
        <v>287</v>
      </c>
      <c r="E274" s="118" t="s">
        <v>3</v>
      </c>
      <c r="F274" s="119" t="s">
        <v>245</v>
      </c>
      <c r="G274" s="30">
        <v>2</v>
      </c>
      <c r="H274" s="120"/>
      <c r="I274" s="120"/>
      <c r="J274" s="120"/>
      <c r="K274" s="30">
        <v>0</v>
      </c>
      <c r="L274" s="120"/>
      <c r="M274" s="120"/>
      <c r="N274" s="120"/>
      <c r="O274" s="30">
        <v>0</v>
      </c>
      <c r="P274" s="120"/>
      <c r="Q274" s="120"/>
      <c r="R274" s="120"/>
      <c r="S274" s="67" t="e">
        <f t="shared" si="32"/>
        <v>#DIV/0!</v>
      </c>
      <c r="T274" s="63" t="e">
        <f t="shared" si="33"/>
        <v>#DIV/0!</v>
      </c>
      <c r="U274" s="63" t="e">
        <f t="shared" si="34"/>
        <v>#DIV/0!</v>
      </c>
      <c r="V274" s="65" t="e">
        <f t="shared" si="35"/>
        <v>#DIV/0!</v>
      </c>
      <c r="W274" s="30">
        <v>136000</v>
      </c>
      <c r="X274" s="120"/>
      <c r="Y274" s="120"/>
      <c r="Z274" s="120"/>
      <c r="AA274" s="30">
        <v>36350</v>
      </c>
      <c r="AB274" s="120"/>
      <c r="AC274" s="120"/>
      <c r="AD274" s="120"/>
      <c r="AE274" s="55">
        <f t="shared" si="36"/>
        <v>0.26727941176470588</v>
      </c>
      <c r="AF274" s="55" t="e">
        <f t="shared" si="37"/>
        <v>#DIV/0!</v>
      </c>
      <c r="AG274" s="55" t="e">
        <f t="shared" si="38"/>
        <v>#DIV/0!</v>
      </c>
      <c r="AH274" s="55" t="e">
        <f t="shared" si="39"/>
        <v>#DIV/0!</v>
      </c>
    </row>
    <row r="275" spans="1:34" s="27" customFormat="1" ht="12.75" customHeight="1" x14ac:dyDescent="0.2">
      <c r="A275" s="118" t="s">
        <v>400</v>
      </c>
      <c r="B275" s="118" t="s">
        <v>117</v>
      </c>
      <c r="C275" s="118" t="s">
        <v>256</v>
      </c>
      <c r="D275" s="118" t="s">
        <v>287</v>
      </c>
      <c r="E275" s="118" t="s">
        <v>3</v>
      </c>
      <c r="F275" s="119" t="s">
        <v>245</v>
      </c>
      <c r="G275" s="30">
        <v>13</v>
      </c>
      <c r="H275" s="30">
        <v>1</v>
      </c>
      <c r="I275" s="30">
        <v>7</v>
      </c>
      <c r="J275" s="30">
        <v>24</v>
      </c>
      <c r="K275" s="30">
        <v>0</v>
      </c>
      <c r="L275" s="30">
        <v>0</v>
      </c>
      <c r="M275" s="30">
        <v>0</v>
      </c>
      <c r="N275" s="30">
        <v>0</v>
      </c>
      <c r="O275" s="30">
        <v>0</v>
      </c>
      <c r="P275" s="30">
        <v>0</v>
      </c>
      <c r="Q275" s="30">
        <v>0</v>
      </c>
      <c r="R275" s="30">
        <v>0</v>
      </c>
      <c r="S275" s="67" t="e">
        <f t="shared" si="32"/>
        <v>#DIV/0!</v>
      </c>
      <c r="T275" s="63" t="e">
        <f t="shared" si="33"/>
        <v>#DIV/0!</v>
      </c>
      <c r="U275" s="63" t="e">
        <f t="shared" si="34"/>
        <v>#DIV/0!</v>
      </c>
      <c r="V275" s="65" t="e">
        <f t="shared" si="35"/>
        <v>#DIV/0!</v>
      </c>
      <c r="W275" s="30">
        <v>870000</v>
      </c>
      <c r="X275" s="30">
        <v>68000</v>
      </c>
      <c r="Y275" s="30">
        <v>392400</v>
      </c>
      <c r="Z275" s="30">
        <v>1353600</v>
      </c>
      <c r="AA275" s="30">
        <v>88048</v>
      </c>
      <c r="AB275" s="30">
        <v>32744</v>
      </c>
      <c r="AC275" s="30">
        <v>32508</v>
      </c>
      <c r="AD275" s="30">
        <v>380081</v>
      </c>
      <c r="AE275" s="55">
        <f t="shared" si="36"/>
        <v>0.10120459770114942</v>
      </c>
      <c r="AF275" s="55">
        <f t="shared" si="37"/>
        <v>0.48152941176470587</v>
      </c>
      <c r="AG275" s="55">
        <f t="shared" si="38"/>
        <v>8.28440366972477E-2</v>
      </c>
      <c r="AH275" s="55">
        <f t="shared" si="39"/>
        <v>0.28079270094562647</v>
      </c>
    </row>
    <row r="276" spans="1:34" s="27" customFormat="1" ht="12.75" customHeight="1" x14ac:dyDescent="0.2">
      <c r="A276" s="118" t="s">
        <v>400</v>
      </c>
      <c r="B276" s="118" t="s">
        <v>117</v>
      </c>
      <c r="C276" s="118" t="s">
        <v>256</v>
      </c>
      <c r="D276" s="118" t="s">
        <v>291</v>
      </c>
      <c r="E276" s="118" t="s">
        <v>7</v>
      </c>
      <c r="F276" s="119" t="s">
        <v>245</v>
      </c>
      <c r="G276" s="30">
        <v>1</v>
      </c>
      <c r="H276" s="120"/>
      <c r="I276" s="120"/>
      <c r="J276" s="120"/>
      <c r="K276" s="30">
        <v>0</v>
      </c>
      <c r="L276" s="120"/>
      <c r="M276" s="120"/>
      <c r="N276" s="120"/>
      <c r="O276" s="30">
        <v>0</v>
      </c>
      <c r="P276" s="120"/>
      <c r="Q276" s="120"/>
      <c r="R276" s="120"/>
      <c r="S276" s="67" t="e">
        <f t="shared" si="32"/>
        <v>#DIV/0!</v>
      </c>
      <c r="T276" s="63" t="e">
        <f t="shared" si="33"/>
        <v>#DIV/0!</v>
      </c>
      <c r="U276" s="63" t="e">
        <f t="shared" si="34"/>
        <v>#DIV/0!</v>
      </c>
      <c r="V276" s="65" t="e">
        <f t="shared" si="35"/>
        <v>#DIV/0!</v>
      </c>
      <c r="W276" s="30">
        <v>68000</v>
      </c>
      <c r="X276" s="120"/>
      <c r="Y276" s="120"/>
      <c r="Z276" s="120"/>
      <c r="AA276" s="30">
        <v>24215</v>
      </c>
      <c r="AB276" s="120"/>
      <c r="AC276" s="120"/>
      <c r="AD276" s="120"/>
      <c r="AE276" s="55">
        <f t="shared" si="36"/>
        <v>0.35610294117647057</v>
      </c>
      <c r="AF276" s="55" t="e">
        <f t="shared" si="37"/>
        <v>#DIV/0!</v>
      </c>
      <c r="AG276" s="55" t="e">
        <f t="shared" si="38"/>
        <v>#DIV/0!</v>
      </c>
      <c r="AH276" s="55" t="e">
        <f t="shared" si="39"/>
        <v>#DIV/0!</v>
      </c>
    </row>
    <row r="277" spans="1:34" s="27" customFormat="1" ht="12.75" customHeight="1" x14ac:dyDescent="0.2">
      <c r="A277" s="118" t="s">
        <v>305</v>
      </c>
      <c r="B277" s="118" t="s">
        <v>22</v>
      </c>
      <c r="C277" s="118" t="s">
        <v>273</v>
      </c>
      <c r="D277" s="118" t="s">
        <v>287</v>
      </c>
      <c r="E277" s="118" t="s">
        <v>3</v>
      </c>
      <c r="F277" s="119" t="s">
        <v>245</v>
      </c>
      <c r="G277" s="30">
        <v>362</v>
      </c>
      <c r="H277" s="30">
        <v>99</v>
      </c>
      <c r="I277" s="30">
        <v>130</v>
      </c>
      <c r="J277" s="30">
        <v>347</v>
      </c>
      <c r="K277" s="30">
        <v>100005</v>
      </c>
      <c r="L277" s="30">
        <v>27666</v>
      </c>
      <c r="M277" s="30">
        <v>36270</v>
      </c>
      <c r="N277" s="30">
        <v>96813</v>
      </c>
      <c r="O277" s="30">
        <v>83252</v>
      </c>
      <c r="P277" s="30">
        <v>16397</v>
      </c>
      <c r="Q277" s="30">
        <v>26377</v>
      </c>
      <c r="R277" s="30">
        <v>82633</v>
      </c>
      <c r="S277" s="67">
        <f t="shared" si="32"/>
        <v>0.8324783760811959</v>
      </c>
      <c r="T277" s="63">
        <f t="shared" si="33"/>
        <v>0.59267693197426441</v>
      </c>
      <c r="U277" s="63">
        <f t="shared" si="34"/>
        <v>0.72724014336917564</v>
      </c>
      <c r="V277" s="65">
        <f t="shared" si="35"/>
        <v>0.85353206697447659</v>
      </c>
      <c r="W277" s="30">
        <v>5691000</v>
      </c>
      <c r="X277" s="30">
        <v>1745000</v>
      </c>
      <c r="Y277" s="30">
        <v>3251000</v>
      </c>
      <c r="Z277" s="30">
        <v>8383000</v>
      </c>
      <c r="AA277" s="30">
        <v>3447208</v>
      </c>
      <c r="AB277" s="30">
        <v>960175</v>
      </c>
      <c r="AC277" s="30">
        <v>1481070</v>
      </c>
      <c r="AD277" s="30">
        <v>3312592</v>
      </c>
      <c r="AE277" s="55">
        <f t="shared" si="36"/>
        <v>0.60572974872605867</v>
      </c>
      <c r="AF277" s="55">
        <f t="shared" si="37"/>
        <v>0.55024355300859595</v>
      </c>
      <c r="AG277" s="55">
        <f t="shared" si="38"/>
        <v>0.45557366964011076</v>
      </c>
      <c r="AH277" s="55">
        <f t="shared" si="39"/>
        <v>0.39515591077180007</v>
      </c>
    </row>
    <row r="278" spans="1:34" s="27" customFormat="1" ht="12.75" customHeight="1" x14ac:dyDescent="0.2">
      <c r="A278" s="118" t="s">
        <v>299</v>
      </c>
      <c r="B278" s="118" t="s">
        <v>16</v>
      </c>
      <c r="C278" s="118" t="s">
        <v>258</v>
      </c>
      <c r="D278" s="118" t="s">
        <v>287</v>
      </c>
      <c r="E278" s="118" t="s">
        <v>3</v>
      </c>
      <c r="F278" s="119" t="s">
        <v>245</v>
      </c>
      <c r="G278" s="30">
        <v>1104</v>
      </c>
      <c r="H278" s="30">
        <v>294</v>
      </c>
      <c r="I278" s="30">
        <v>401</v>
      </c>
      <c r="J278" s="30">
        <v>978</v>
      </c>
      <c r="K278" s="30">
        <v>146551</v>
      </c>
      <c r="L278" s="30">
        <v>41203</v>
      </c>
      <c r="M278" s="30">
        <v>58134</v>
      </c>
      <c r="N278" s="30">
        <v>158438</v>
      </c>
      <c r="O278" s="30">
        <v>113963</v>
      </c>
      <c r="P278" s="30">
        <v>28929</v>
      </c>
      <c r="Q278" s="30">
        <v>36574</v>
      </c>
      <c r="R278" s="30">
        <v>119506</v>
      </c>
      <c r="S278" s="67">
        <f t="shared" si="32"/>
        <v>0.77763372477840476</v>
      </c>
      <c r="T278" s="63">
        <f t="shared" si="33"/>
        <v>0.70210906972793241</v>
      </c>
      <c r="U278" s="63">
        <f t="shared" si="34"/>
        <v>0.62913269343241474</v>
      </c>
      <c r="V278" s="65">
        <f t="shared" si="35"/>
        <v>0.75427612062762717</v>
      </c>
      <c r="W278" s="30">
        <v>3015320</v>
      </c>
      <c r="X278" s="30">
        <v>1105347</v>
      </c>
      <c r="Y278" s="30">
        <v>1838662</v>
      </c>
      <c r="Z278" s="30">
        <v>3718190</v>
      </c>
      <c r="AA278" s="30">
        <v>160559</v>
      </c>
      <c r="AB278" s="30">
        <v>67552</v>
      </c>
      <c r="AC278" s="30">
        <v>133973</v>
      </c>
      <c r="AD278" s="30">
        <v>107442</v>
      </c>
      <c r="AE278" s="55">
        <f t="shared" si="36"/>
        <v>5.324774816603213E-2</v>
      </c>
      <c r="AF278" s="55">
        <f t="shared" si="37"/>
        <v>6.1113840269164346E-2</v>
      </c>
      <c r="AG278" s="55">
        <f t="shared" si="38"/>
        <v>7.2864398132990185E-2</v>
      </c>
      <c r="AH278" s="55">
        <f t="shared" si="39"/>
        <v>2.8896317832063451E-2</v>
      </c>
    </row>
    <row r="279" spans="1:34" s="27" customFormat="1" ht="12.75" customHeight="1" x14ac:dyDescent="0.2">
      <c r="A279" s="118" t="s">
        <v>299</v>
      </c>
      <c r="B279" s="118" t="s">
        <v>16</v>
      </c>
      <c r="C279" s="118" t="s">
        <v>258</v>
      </c>
      <c r="D279" s="118" t="s">
        <v>290</v>
      </c>
      <c r="E279" s="118" t="s">
        <v>6</v>
      </c>
      <c r="F279" s="119" t="s">
        <v>245</v>
      </c>
      <c r="G279" s="120"/>
      <c r="H279" s="120"/>
      <c r="I279" s="120"/>
      <c r="J279" s="30">
        <v>148</v>
      </c>
      <c r="K279" s="120"/>
      <c r="L279" s="120"/>
      <c r="M279" s="120"/>
      <c r="N279" s="30">
        <v>21840</v>
      </c>
      <c r="O279" s="120"/>
      <c r="P279" s="120"/>
      <c r="Q279" s="120"/>
      <c r="R279" s="30">
        <v>16505</v>
      </c>
      <c r="S279" s="67" t="e">
        <f t="shared" si="32"/>
        <v>#DIV/0!</v>
      </c>
      <c r="T279" s="63" t="e">
        <f t="shared" si="33"/>
        <v>#DIV/0!</v>
      </c>
      <c r="U279" s="63" t="e">
        <f t="shared" si="34"/>
        <v>#DIV/0!</v>
      </c>
      <c r="V279" s="65">
        <f t="shared" si="35"/>
        <v>0.7557234432234432</v>
      </c>
      <c r="W279" s="120"/>
      <c r="X279" s="120"/>
      <c r="Y279" s="120"/>
      <c r="Z279" s="30">
        <v>528399</v>
      </c>
      <c r="AA279" s="120"/>
      <c r="AB279" s="120"/>
      <c r="AC279" s="120"/>
      <c r="AD279" s="30">
        <v>292</v>
      </c>
      <c r="AE279" s="55" t="e">
        <f t="shared" si="36"/>
        <v>#DIV/0!</v>
      </c>
      <c r="AF279" s="55" t="e">
        <f t="shared" si="37"/>
        <v>#DIV/0!</v>
      </c>
      <c r="AG279" s="55" t="e">
        <f t="shared" si="38"/>
        <v>#DIV/0!</v>
      </c>
      <c r="AH279" s="55">
        <f t="shared" si="39"/>
        <v>5.5261270365765261E-4</v>
      </c>
    </row>
    <row r="280" spans="1:34" s="27" customFormat="1" ht="12.75" customHeight="1" x14ac:dyDescent="0.2">
      <c r="A280" s="118" t="s">
        <v>299</v>
      </c>
      <c r="B280" s="118" t="s">
        <v>16</v>
      </c>
      <c r="C280" s="118" t="s">
        <v>258</v>
      </c>
      <c r="D280" s="118" t="s">
        <v>291</v>
      </c>
      <c r="E280" s="118" t="s">
        <v>7</v>
      </c>
      <c r="F280" s="119" t="s">
        <v>245</v>
      </c>
      <c r="G280" s="120"/>
      <c r="H280" s="120"/>
      <c r="I280" s="120"/>
      <c r="J280" s="30">
        <v>116</v>
      </c>
      <c r="K280" s="120"/>
      <c r="L280" s="120"/>
      <c r="M280" s="120"/>
      <c r="N280" s="30">
        <v>16848</v>
      </c>
      <c r="O280" s="120"/>
      <c r="P280" s="120"/>
      <c r="Q280" s="120"/>
      <c r="R280" s="30">
        <v>12490</v>
      </c>
      <c r="S280" s="67" t="e">
        <f t="shared" si="32"/>
        <v>#DIV/0!</v>
      </c>
      <c r="T280" s="63" t="e">
        <f t="shared" si="33"/>
        <v>#DIV/0!</v>
      </c>
      <c r="U280" s="63" t="e">
        <f t="shared" si="34"/>
        <v>#DIV/0!</v>
      </c>
      <c r="V280" s="65">
        <f t="shared" si="35"/>
        <v>0.74133428300094972</v>
      </c>
      <c r="W280" s="120"/>
      <c r="X280" s="120"/>
      <c r="Y280" s="120"/>
      <c r="Z280" s="30">
        <v>522015</v>
      </c>
      <c r="AA280" s="120"/>
      <c r="AB280" s="120"/>
      <c r="AC280" s="120"/>
      <c r="AD280" s="30">
        <v>35608</v>
      </c>
      <c r="AE280" s="55" t="e">
        <f t="shared" si="36"/>
        <v>#DIV/0!</v>
      </c>
      <c r="AF280" s="55" t="e">
        <f t="shared" si="37"/>
        <v>#DIV/0!</v>
      </c>
      <c r="AG280" s="55" t="e">
        <f t="shared" si="38"/>
        <v>#DIV/0!</v>
      </c>
      <c r="AH280" s="55">
        <f t="shared" si="39"/>
        <v>6.8212599254810685E-2</v>
      </c>
    </row>
    <row r="281" spans="1:34" s="27" customFormat="1" ht="12.75" customHeight="1" x14ac:dyDescent="0.2">
      <c r="A281" s="118" t="s">
        <v>323</v>
      </c>
      <c r="B281" s="118" t="s">
        <v>41</v>
      </c>
      <c r="C281" s="118" t="s">
        <v>254</v>
      </c>
      <c r="D281" s="118" t="s">
        <v>289</v>
      </c>
      <c r="E281" s="118" t="s">
        <v>5</v>
      </c>
      <c r="F281" s="119" t="s">
        <v>245</v>
      </c>
      <c r="G281" s="120"/>
      <c r="H281" s="120"/>
      <c r="I281" s="30">
        <v>191</v>
      </c>
      <c r="J281" s="30">
        <v>364</v>
      </c>
      <c r="K281" s="120"/>
      <c r="L281" s="120"/>
      <c r="M281" s="30">
        <v>28136</v>
      </c>
      <c r="N281" s="30">
        <v>61496</v>
      </c>
      <c r="O281" s="120"/>
      <c r="P281" s="120"/>
      <c r="Q281" s="30">
        <v>19602</v>
      </c>
      <c r="R281" s="30">
        <v>40431</v>
      </c>
      <c r="S281" s="67" t="e">
        <f t="shared" si="32"/>
        <v>#DIV/0!</v>
      </c>
      <c r="T281" s="63" t="e">
        <f t="shared" si="33"/>
        <v>#DIV/0!</v>
      </c>
      <c r="U281" s="63">
        <f t="shared" si="34"/>
        <v>0.69668751777082738</v>
      </c>
      <c r="V281" s="65">
        <f t="shared" si="35"/>
        <v>0.65745739560296601</v>
      </c>
      <c r="W281" s="120"/>
      <c r="X281" s="120"/>
      <c r="Y281" s="30">
        <v>757364</v>
      </c>
      <c r="Z281" s="30">
        <v>1663236</v>
      </c>
      <c r="AA281" s="120"/>
      <c r="AB281" s="120"/>
      <c r="AC281" s="30">
        <v>406</v>
      </c>
      <c r="AD281" s="30">
        <v>4011</v>
      </c>
      <c r="AE281" s="55" t="e">
        <f t="shared" si="36"/>
        <v>#DIV/0!</v>
      </c>
      <c r="AF281" s="55" t="e">
        <f t="shared" si="37"/>
        <v>#DIV/0!</v>
      </c>
      <c r="AG281" s="55">
        <f t="shared" si="38"/>
        <v>5.3606984224230359E-4</v>
      </c>
      <c r="AH281" s="55">
        <f t="shared" si="39"/>
        <v>2.4115639632619782E-3</v>
      </c>
    </row>
    <row r="282" spans="1:34" s="27" customFormat="1" ht="12.75" customHeight="1" x14ac:dyDescent="0.2">
      <c r="A282" s="118" t="s">
        <v>323</v>
      </c>
      <c r="B282" s="118" t="s">
        <v>41</v>
      </c>
      <c r="C282" s="118" t="s">
        <v>254</v>
      </c>
      <c r="D282" s="118" t="s">
        <v>291</v>
      </c>
      <c r="E282" s="118" t="s">
        <v>7</v>
      </c>
      <c r="F282" s="119" t="s">
        <v>245</v>
      </c>
      <c r="G282" s="30">
        <v>361</v>
      </c>
      <c r="H282" s="30">
        <v>133</v>
      </c>
      <c r="I282" s="30">
        <v>440</v>
      </c>
      <c r="J282" s="30">
        <v>540</v>
      </c>
      <c r="K282" s="30">
        <v>43680</v>
      </c>
      <c r="L282" s="30">
        <v>15962</v>
      </c>
      <c r="M282" s="30">
        <v>59224</v>
      </c>
      <c r="N282" s="30">
        <v>89720</v>
      </c>
      <c r="O282" s="30">
        <v>38746</v>
      </c>
      <c r="P282" s="30">
        <v>12120</v>
      </c>
      <c r="Q282" s="30">
        <v>46423</v>
      </c>
      <c r="R282" s="30">
        <v>70446</v>
      </c>
      <c r="S282" s="67">
        <f t="shared" si="32"/>
        <v>0.8870421245421245</v>
      </c>
      <c r="T282" s="63">
        <f t="shared" si="33"/>
        <v>0.75930334544543288</v>
      </c>
      <c r="U282" s="63">
        <f t="shared" si="34"/>
        <v>0.78385451843847087</v>
      </c>
      <c r="V282" s="65">
        <f t="shared" si="35"/>
        <v>0.78517610343290234</v>
      </c>
      <c r="W282" s="30">
        <v>291742</v>
      </c>
      <c r="X282" s="30">
        <v>148688</v>
      </c>
      <c r="Y282" s="30">
        <v>1062909</v>
      </c>
      <c r="Z282" s="30">
        <v>1960905</v>
      </c>
      <c r="AA282" s="30">
        <v>27462</v>
      </c>
      <c r="AB282" s="30">
        <v>8569</v>
      </c>
      <c r="AC282" s="30">
        <v>19656</v>
      </c>
      <c r="AD282" s="30">
        <v>21442</v>
      </c>
      <c r="AE282" s="55">
        <f t="shared" si="36"/>
        <v>9.4131115848935021E-2</v>
      </c>
      <c r="AF282" s="55">
        <f t="shared" si="37"/>
        <v>5.7630743570429355E-2</v>
      </c>
      <c r="AG282" s="55">
        <f t="shared" si="38"/>
        <v>1.849264612492697E-2</v>
      </c>
      <c r="AH282" s="55">
        <f t="shared" si="39"/>
        <v>1.0934746966324222E-2</v>
      </c>
    </row>
    <row r="283" spans="1:34" s="27" customFormat="1" ht="12.75" customHeight="1" x14ac:dyDescent="0.2">
      <c r="A283" s="118" t="s">
        <v>323</v>
      </c>
      <c r="B283" s="118" t="s">
        <v>41</v>
      </c>
      <c r="C283" s="118" t="s">
        <v>254</v>
      </c>
      <c r="D283" s="118" t="s">
        <v>290</v>
      </c>
      <c r="E283" s="118" t="s">
        <v>6</v>
      </c>
      <c r="F283" s="119" t="s">
        <v>245</v>
      </c>
      <c r="G283" s="30">
        <v>281</v>
      </c>
      <c r="H283" s="30">
        <v>85</v>
      </c>
      <c r="I283" s="30">
        <v>230</v>
      </c>
      <c r="J283" s="30">
        <v>384</v>
      </c>
      <c r="K283" s="30">
        <v>41518</v>
      </c>
      <c r="L283" s="30">
        <v>14612</v>
      </c>
      <c r="M283" s="30">
        <v>42148</v>
      </c>
      <c r="N283" s="30">
        <v>61550</v>
      </c>
      <c r="O283" s="30">
        <v>37778</v>
      </c>
      <c r="P283" s="30">
        <v>11407</v>
      </c>
      <c r="Q283" s="30">
        <v>30234</v>
      </c>
      <c r="R283" s="30">
        <v>50829</v>
      </c>
      <c r="S283" s="67">
        <f t="shared" si="32"/>
        <v>0.90991858952743387</v>
      </c>
      <c r="T283" s="63">
        <f t="shared" si="33"/>
        <v>0.78065973172734737</v>
      </c>
      <c r="U283" s="63">
        <f t="shared" si="34"/>
        <v>0.71732941064819211</v>
      </c>
      <c r="V283" s="65">
        <f t="shared" si="35"/>
        <v>0.82581640942323309</v>
      </c>
      <c r="W283" s="30">
        <v>76534</v>
      </c>
      <c r="X283" s="30">
        <v>0</v>
      </c>
      <c r="Y283" s="30">
        <v>0</v>
      </c>
      <c r="Z283" s="30">
        <v>328472</v>
      </c>
      <c r="AA283" s="30">
        <v>2740</v>
      </c>
      <c r="AB283" s="30">
        <v>0</v>
      </c>
      <c r="AC283" s="30">
        <v>0</v>
      </c>
      <c r="AD283" s="30">
        <v>513</v>
      </c>
      <c r="AE283" s="55">
        <f t="shared" si="36"/>
        <v>3.5801081872109126E-2</v>
      </c>
      <c r="AF283" s="55" t="e">
        <f t="shared" si="37"/>
        <v>#DIV/0!</v>
      </c>
      <c r="AG283" s="55" t="e">
        <f t="shared" si="38"/>
        <v>#DIV/0!</v>
      </c>
      <c r="AH283" s="55">
        <f t="shared" si="39"/>
        <v>1.5617769551133733E-3</v>
      </c>
    </row>
    <row r="284" spans="1:34" s="27" customFormat="1" ht="12.75" customHeight="1" x14ac:dyDescent="0.2">
      <c r="A284" s="118" t="s">
        <v>323</v>
      </c>
      <c r="B284" s="118" t="s">
        <v>41</v>
      </c>
      <c r="C284" s="118" t="s">
        <v>254</v>
      </c>
      <c r="D284" s="118" t="s">
        <v>287</v>
      </c>
      <c r="E284" s="118" t="s">
        <v>3</v>
      </c>
      <c r="F284" s="119" t="s">
        <v>245</v>
      </c>
      <c r="G284" s="30">
        <v>1086</v>
      </c>
      <c r="H284" s="30">
        <v>448</v>
      </c>
      <c r="I284" s="30">
        <v>1266</v>
      </c>
      <c r="J284" s="30">
        <v>1701</v>
      </c>
      <c r="K284" s="30">
        <v>242441</v>
      </c>
      <c r="L284" s="30">
        <v>85763</v>
      </c>
      <c r="M284" s="30">
        <v>227250</v>
      </c>
      <c r="N284" s="30">
        <v>267950</v>
      </c>
      <c r="O284" s="30">
        <v>204987</v>
      </c>
      <c r="P284" s="30">
        <v>60235</v>
      </c>
      <c r="Q284" s="30">
        <v>151565</v>
      </c>
      <c r="R284" s="30">
        <v>217921</v>
      </c>
      <c r="S284" s="67">
        <f t="shared" si="32"/>
        <v>0.84551292891878849</v>
      </c>
      <c r="T284" s="63">
        <f t="shared" si="33"/>
        <v>0.70234250201135684</v>
      </c>
      <c r="U284" s="63">
        <f t="shared" si="34"/>
        <v>0.66695269526952694</v>
      </c>
      <c r="V284" s="65">
        <f t="shared" si="35"/>
        <v>0.81328979287180447</v>
      </c>
      <c r="W284" s="30">
        <v>7459069</v>
      </c>
      <c r="X284" s="30">
        <v>4363533</v>
      </c>
      <c r="Y284" s="30">
        <v>10135006</v>
      </c>
      <c r="Z284" s="30">
        <v>8685564</v>
      </c>
      <c r="AA284" s="30">
        <v>1789782</v>
      </c>
      <c r="AB284" s="30">
        <v>862347</v>
      </c>
      <c r="AC284" s="30">
        <v>922477</v>
      </c>
      <c r="AD284" s="30">
        <v>332255</v>
      </c>
      <c r="AE284" s="55">
        <f t="shared" si="36"/>
        <v>0.23994710331812188</v>
      </c>
      <c r="AF284" s="55">
        <f t="shared" si="37"/>
        <v>0.1976258687627663</v>
      </c>
      <c r="AG284" s="55">
        <f t="shared" si="38"/>
        <v>9.1018890368688488E-2</v>
      </c>
      <c r="AH284" s="55">
        <f t="shared" si="39"/>
        <v>3.8253704652916033E-2</v>
      </c>
    </row>
    <row r="285" spans="1:34" s="27" customFormat="1" ht="12.75" customHeight="1" x14ac:dyDescent="0.2">
      <c r="A285" s="118" t="s">
        <v>323</v>
      </c>
      <c r="B285" s="118" t="s">
        <v>41</v>
      </c>
      <c r="C285" s="118" t="s">
        <v>254</v>
      </c>
      <c r="D285" s="118" t="s">
        <v>292</v>
      </c>
      <c r="E285" s="118" t="s">
        <v>8</v>
      </c>
      <c r="F285" s="119" t="s">
        <v>245</v>
      </c>
      <c r="G285" s="120"/>
      <c r="H285" s="120"/>
      <c r="I285" s="120"/>
      <c r="J285" s="30">
        <v>7</v>
      </c>
      <c r="K285" s="120"/>
      <c r="L285" s="120"/>
      <c r="M285" s="120"/>
      <c r="N285" s="30">
        <v>900</v>
      </c>
      <c r="O285" s="120"/>
      <c r="P285" s="120"/>
      <c r="Q285" s="120"/>
      <c r="R285" s="30">
        <v>780</v>
      </c>
      <c r="S285" s="67" t="e">
        <f t="shared" si="32"/>
        <v>#DIV/0!</v>
      </c>
      <c r="T285" s="63" t="e">
        <f t="shared" si="33"/>
        <v>#DIV/0!</v>
      </c>
      <c r="U285" s="63" t="e">
        <f t="shared" si="34"/>
        <v>#DIV/0!</v>
      </c>
      <c r="V285" s="65">
        <f t="shared" si="35"/>
        <v>0.8666666666666667</v>
      </c>
      <c r="W285" s="120"/>
      <c r="X285" s="120"/>
      <c r="Y285" s="120"/>
      <c r="Z285" s="30">
        <v>3571</v>
      </c>
      <c r="AA285" s="120"/>
      <c r="AB285" s="120"/>
      <c r="AC285" s="120"/>
      <c r="AD285" s="30">
        <v>0</v>
      </c>
      <c r="AE285" s="55" t="e">
        <f t="shared" si="36"/>
        <v>#DIV/0!</v>
      </c>
      <c r="AF285" s="55" t="e">
        <f t="shared" si="37"/>
        <v>#DIV/0!</v>
      </c>
      <c r="AG285" s="55" t="e">
        <f t="shared" si="38"/>
        <v>#DIV/0!</v>
      </c>
      <c r="AH285" s="55">
        <f t="shared" si="39"/>
        <v>0</v>
      </c>
    </row>
    <row r="286" spans="1:34" s="27" customFormat="1" ht="12.75" customHeight="1" x14ac:dyDescent="0.2">
      <c r="A286" s="118" t="s">
        <v>417</v>
      </c>
      <c r="B286" s="118" t="s">
        <v>133</v>
      </c>
      <c r="C286" s="118" t="s">
        <v>261</v>
      </c>
      <c r="D286" s="118" t="s">
        <v>287</v>
      </c>
      <c r="E286" s="118" t="s">
        <v>3</v>
      </c>
      <c r="F286" s="119" t="s">
        <v>245</v>
      </c>
      <c r="G286" s="30">
        <v>1</v>
      </c>
      <c r="H286" s="30">
        <v>2</v>
      </c>
      <c r="I286" s="30">
        <v>4</v>
      </c>
      <c r="J286" s="30">
        <v>94</v>
      </c>
      <c r="K286" s="30">
        <v>144</v>
      </c>
      <c r="L286" s="30">
        <v>0</v>
      </c>
      <c r="M286" s="30">
        <v>0</v>
      </c>
      <c r="N286" s="30">
        <v>0</v>
      </c>
      <c r="O286" s="30">
        <v>38</v>
      </c>
      <c r="P286" s="30">
        <v>0</v>
      </c>
      <c r="Q286" s="30">
        <v>0</v>
      </c>
      <c r="R286" s="30">
        <v>0</v>
      </c>
      <c r="S286" s="67">
        <f t="shared" si="32"/>
        <v>0.2638888888888889</v>
      </c>
      <c r="T286" s="63" t="e">
        <f t="shared" si="33"/>
        <v>#DIV/0!</v>
      </c>
      <c r="U286" s="63" t="e">
        <f t="shared" si="34"/>
        <v>#DIV/0!</v>
      </c>
      <c r="V286" s="65" t="e">
        <f t="shared" si="35"/>
        <v>#DIV/0!</v>
      </c>
      <c r="W286" s="30">
        <v>2000</v>
      </c>
      <c r="X286" s="30">
        <v>48000</v>
      </c>
      <c r="Y286" s="30">
        <v>69000</v>
      </c>
      <c r="Z286" s="30">
        <v>2046000</v>
      </c>
      <c r="AA286" s="30">
        <v>0</v>
      </c>
      <c r="AB286" s="30">
        <v>2372</v>
      </c>
      <c r="AC286" s="30">
        <v>5587</v>
      </c>
      <c r="AD286" s="30">
        <v>105196</v>
      </c>
      <c r="AE286" s="55">
        <f t="shared" si="36"/>
        <v>0</v>
      </c>
      <c r="AF286" s="55">
        <f t="shared" si="37"/>
        <v>4.9416666666666664E-2</v>
      </c>
      <c r="AG286" s="55">
        <f t="shared" si="38"/>
        <v>8.0971014492753624E-2</v>
      </c>
      <c r="AH286" s="55">
        <f t="shared" si="39"/>
        <v>5.141544477028348E-2</v>
      </c>
    </row>
    <row r="287" spans="1:34" s="27" customFormat="1" ht="12.75" customHeight="1" x14ac:dyDescent="0.2">
      <c r="A287" s="118" t="s">
        <v>378</v>
      </c>
      <c r="B287" s="118" t="s">
        <v>95</v>
      </c>
      <c r="C287" s="118" t="s">
        <v>245</v>
      </c>
      <c r="D287" s="118" t="s">
        <v>301</v>
      </c>
      <c r="E287" s="118" t="s">
        <v>18</v>
      </c>
      <c r="F287" s="119" t="s">
        <v>18</v>
      </c>
      <c r="G287" s="30">
        <v>361</v>
      </c>
      <c r="H287" s="30">
        <v>80</v>
      </c>
      <c r="I287" s="30">
        <v>2</v>
      </c>
      <c r="J287" s="30">
        <v>108</v>
      </c>
      <c r="K287" s="30">
        <v>41646</v>
      </c>
      <c r="L287" s="30">
        <v>11628</v>
      </c>
      <c r="M287" s="30">
        <v>308</v>
      </c>
      <c r="N287" s="30">
        <v>14636</v>
      </c>
      <c r="O287" s="30">
        <v>34719</v>
      </c>
      <c r="P287" s="30">
        <v>9611</v>
      </c>
      <c r="Q287" s="30">
        <v>52</v>
      </c>
      <c r="R287" s="30">
        <v>11128</v>
      </c>
      <c r="S287" s="67">
        <f t="shared" si="32"/>
        <v>0.83366950007203577</v>
      </c>
      <c r="T287" s="63">
        <f t="shared" si="33"/>
        <v>0.82653938768489854</v>
      </c>
      <c r="U287" s="63">
        <f t="shared" si="34"/>
        <v>0.16883116883116883</v>
      </c>
      <c r="V287" s="65">
        <f t="shared" si="35"/>
        <v>0.76031702650997546</v>
      </c>
      <c r="W287" s="30">
        <v>2242897</v>
      </c>
      <c r="X287" s="30">
        <v>663935</v>
      </c>
      <c r="Y287" s="30">
        <v>18650</v>
      </c>
      <c r="Z287" s="30">
        <v>770456</v>
      </c>
      <c r="AA287" s="30">
        <v>22220</v>
      </c>
      <c r="AB287" s="30">
        <v>10204</v>
      </c>
      <c r="AC287" s="30">
        <v>0</v>
      </c>
      <c r="AD287" s="30">
        <v>0</v>
      </c>
      <c r="AE287" s="55">
        <f t="shared" si="36"/>
        <v>9.9068303181109076E-3</v>
      </c>
      <c r="AF287" s="55">
        <f t="shared" si="37"/>
        <v>1.5368974372491283E-2</v>
      </c>
      <c r="AG287" s="55">
        <f t="shared" si="38"/>
        <v>0</v>
      </c>
      <c r="AH287" s="55">
        <f t="shared" si="39"/>
        <v>0</v>
      </c>
    </row>
    <row r="288" spans="1:34" s="27" customFormat="1" ht="12.75" customHeight="1" x14ac:dyDescent="0.2">
      <c r="A288" s="118" t="s">
        <v>378</v>
      </c>
      <c r="B288" s="118" t="s">
        <v>95</v>
      </c>
      <c r="C288" s="118" t="s">
        <v>245</v>
      </c>
      <c r="D288" s="118" t="s">
        <v>286</v>
      </c>
      <c r="E288" s="118" t="s">
        <v>2</v>
      </c>
      <c r="F288" s="119" t="s">
        <v>254</v>
      </c>
      <c r="G288" s="120"/>
      <c r="H288" s="120"/>
      <c r="I288" s="120"/>
      <c r="J288" s="30">
        <v>95</v>
      </c>
      <c r="K288" s="120"/>
      <c r="L288" s="120"/>
      <c r="M288" s="120"/>
      <c r="N288" s="30">
        <v>7220</v>
      </c>
      <c r="O288" s="120"/>
      <c r="P288" s="120"/>
      <c r="Q288" s="120"/>
      <c r="R288" s="30">
        <v>5083</v>
      </c>
      <c r="S288" s="67" t="e">
        <f t="shared" si="32"/>
        <v>#DIV/0!</v>
      </c>
      <c r="T288" s="63" t="e">
        <f t="shared" si="33"/>
        <v>#DIV/0!</v>
      </c>
      <c r="U288" s="63" t="e">
        <f t="shared" si="34"/>
        <v>#DIV/0!</v>
      </c>
      <c r="V288" s="65">
        <f t="shared" si="35"/>
        <v>0.70401662049861491</v>
      </c>
      <c r="W288" s="120"/>
      <c r="X288" s="120"/>
      <c r="Y288" s="120"/>
      <c r="Z288" s="30">
        <v>0</v>
      </c>
      <c r="AA288" s="120"/>
      <c r="AB288" s="120"/>
      <c r="AC288" s="120"/>
      <c r="AD288" s="30">
        <v>0</v>
      </c>
      <c r="AE288" s="55" t="e">
        <f t="shared" si="36"/>
        <v>#DIV/0!</v>
      </c>
      <c r="AF288" s="55" t="e">
        <f t="shared" si="37"/>
        <v>#DIV/0!</v>
      </c>
      <c r="AG288" s="55" t="e">
        <f t="shared" si="38"/>
        <v>#DIV/0!</v>
      </c>
      <c r="AH288" s="55" t="e">
        <f t="shared" si="39"/>
        <v>#DIV/0!</v>
      </c>
    </row>
    <row r="289" spans="1:34" s="27" customFormat="1" ht="12.75" customHeight="1" x14ac:dyDescent="0.2">
      <c r="A289" s="118" t="s">
        <v>334</v>
      </c>
      <c r="B289" s="118" t="s">
        <v>52</v>
      </c>
      <c r="C289" s="118" t="s">
        <v>263</v>
      </c>
      <c r="D289" s="118" t="s">
        <v>291</v>
      </c>
      <c r="E289" s="118" t="s">
        <v>7</v>
      </c>
      <c r="F289" s="119" t="s">
        <v>245</v>
      </c>
      <c r="G289" s="120"/>
      <c r="H289" s="120"/>
      <c r="I289" s="30">
        <v>10</v>
      </c>
      <c r="J289" s="30">
        <v>94</v>
      </c>
      <c r="K289" s="120"/>
      <c r="L289" s="120"/>
      <c r="M289" s="30">
        <v>1860</v>
      </c>
      <c r="N289" s="30">
        <v>17545</v>
      </c>
      <c r="O289" s="120"/>
      <c r="P289" s="120"/>
      <c r="Q289" s="30">
        <v>1535</v>
      </c>
      <c r="R289" s="30">
        <v>10536</v>
      </c>
      <c r="S289" s="67" t="e">
        <f t="shared" si="32"/>
        <v>#DIV/0!</v>
      </c>
      <c r="T289" s="63" t="e">
        <f t="shared" si="33"/>
        <v>#DIV/0!</v>
      </c>
      <c r="U289" s="63">
        <f t="shared" si="34"/>
        <v>0.82526881720430112</v>
      </c>
      <c r="V289" s="65">
        <f t="shared" si="35"/>
        <v>0.60051296665716725</v>
      </c>
      <c r="W289" s="120"/>
      <c r="X289" s="120"/>
      <c r="Y289" s="30">
        <v>0</v>
      </c>
      <c r="Z289" s="30">
        <v>24526</v>
      </c>
      <c r="AA289" s="120"/>
      <c r="AB289" s="120"/>
      <c r="AC289" s="30">
        <v>0</v>
      </c>
      <c r="AD289" s="30">
        <v>9516</v>
      </c>
      <c r="AE289" s="55" t="e">
        <f t="shared" si="36"/>
        <v>#DIV/0!</v>
      </c>
      <c r="AF289" s="55" t="e">
        <f t="shared" si="37"/>
        <v>#DIV/0!</v>
      </c>
      <c r="AG289" s="55" t="e">
        <f t="shared" si="38"/>
        <v>#DIV/0!</v>
      </c>
      <c r="AH289" s="55">
        <f t="shared" si="39"/>
        <v>0.38799641197096957</v>
      </c>
    </row>
    <row r="290" spans="1:34" s="27" customFormat="1" ht="12.75" customHeight="1" x14ac:dyDescent="0.2">
      <c r="A290" s="118" t="s">
        <v>334</v>
      </c>
      <c r="B290" s="118" t="s">
        <v>52</v>
      </c>
      <c r="C290" s="118" t="s">
        <v>263</v>
      </c>
      <c r="D290" s="118" t="s">
        <v>287</v>
      </c>
      <c r="E290" s="118" t="s">
        <v>3</v>
      </c>
      <c r="F290" s="119" t="s">
        <v>245</v>
      </c>
      <c r="G290" s="30">
        <v>1812</v>
      </c>
      <c r="H290" s="30">
        <v>520</v>
      </c>
      <c r="I290" s="30">
        <v>889</v>
      </c>
      <c r="J290" s="30">
        <v>2298</v>
      </c>
      <c r="K290" s="30">
        <v>400905</v>
      </c>
      <c r="L290" s="30">
        <v>105492</v>
      </c>
      <c r="M290" s="30">
        <v>166261</v>
      </c>
      <c r="N290" s="30">
        <v>407475</v>
      </c>
      <c r="O290" s="30">
        <v>333800</v>
      </c>
      <c r="P290" s="30">
        <v>90462</v>
      </c>
      <c r="Q290" s="30">
        <v>108251</v>
      </c>
      <c r="R290" s="30">
        <v>314328</v>
      </c>
      <c r="S290" s="67">
        <f t="shared" si="32"/>
        <v>0.83261620583429985</v>
      </c>
      <c r="T290" s="63">
        <f t="shared" si="33"/>
        <v>0.8575247412126038</v>
      </c>
      <c r="U290" s="63">
        <f t="shared" si="34"/>
        <v>0.6510907548974203</v>
      </c>
      <c r="V290" s="65">
        <f t="shared" si="35"/>
        <v>0.77140438063684891</v>
      </c>
      <c r="W290" s="30">
        <v>40828080</v>
      </c>
      <c r="X290" s="30">
        <v>14839316</v>
      </c>
      <c r="Y290" s="30">
        <v>22776436</v>
      </c>
      <c r="Z290" s="30">
        <v>44063319</v>
      </c>
      <c r="AA290" s="30">
        <v>11800126</v>
      </c>
      <c r="AB290" s="30">
        <v>6691993</v>
      </c>
      <c r="AC290" s="30">
        <v>10148126</v>
      </c>
      <c r="AD290" s="30">
        <v>18497289</v>
      </c>
      <c r="AE290" s="55">
        <f t="shared" si="36"/>
        <v>0.28901986084087228</v>
      </c>
      <c r="AF290" s="55">
        <f t="shared" si="37"/>
        <v>0.45096371018718112</v>
      </c>
      <c r="AG290" s="55">
        <f t="shared" si="38"/>
        <v>0.44555372930163439</v>
      </c>
      <c r="AH290" s="55">
        <f t="shared" si="39"/>
        <v>0.41978882707405679</v>
      </c>
    </row>
    <row r="291" spans="1:34" s="27" customFormat="1" ht="12.75" customHeight="1" x14ac:dyDescent="0.2">
      <c r="A291" s="118" t="s">
        <v>334</v>
      </c>
      <c r="B291" s="118" t="s">
        <v>52</v>
      </c>
      <c r="C291" s="118" t="s">
        <v>263</v>
      </c>
      <c r="D291" s="118" t="s">
        <v>289</v>
      </c>
      <c r="E291" s="118" t="s">
        <v>5</v>
      </c>
      <c r="F291" s="119" t="s">
        <v>245</v>
      </c>
      <c r="G291" s="120"/>
      <c r="H291" s="30">
        <v>43</v>
      </c>
      <c r="I291" s="30">
        <v>110</v>
      </c>
      <c r="J291" s="30">
        <v>262</v>
      </c>
      <c r="K291" s="120"/>
      <c r="L291" s="30">
        <v>7998</v>
      </c>
      <c r="M291" s="30">
        <v>20460</v>
      </c>
      <c r="N291" s="30">
        <v>49158</v>
      </c>
      <c r="O291" s="120"/>
      <c r="P291" s="30">
        <v>6160</v>
      </c>
      <c r="Q291" s="30">
        <v>10870</v>
      </c>
      <c r="R291" s="30">
        <v>29710</v>
      </c>
      <c r="S291" s="67" t="e">
        <f t="shared" si="32"/>
        <v>#DIV/0!</v>
      </c>
      <c r="T291" s="63">
        <f t="shared" si="33"/>
        <v>0.77019254813703431</v>
      </c>
      <c r="U291" s="63">
        <f t="shared" si="34"/>
        <v>0.53128054740957964</v>
      </c>
      <c r="V291" s="65">
        <f t="shared" si="35"/>
        <v>0.60437772081858498</v>
      </c>
      <c r="W291" s="120"/>
      <c r="X291" s="30">
        <v>0</v>
      </c>
      <c r="Y291" s="30">
        <v>0</v>
      </c>
      <c r="Z291" s="30">
        <v>14001</v>
      </c>
      <c r="AA291" s="120"/>
      <c r="AB291" s="30">
        <v>0</v>
      </c>
      <c r="AC291" s="30">
        <v>0</v>
      </c>
      <c r="AD291" s="30">
        <v>10650</v>
      </c>
      <c r="AE291" s="55" t="e">
        <f t="shared" si="36"/>
        <v>#DIV/0!</v>
      </c>
      <c r="AF291" s="55" t="e">
        <f t="shared" si="37"/>
        <v>#DIV/0!</v>
      </c>
      <c r="AG291" s="55" t="e">
        <f t="shared" si="38"/>
        <v>#DIV/0!</v>
      </c>
      <c r="AH291" s="55">
        <f t="shared" si="39"/>
        <v>0.76065995286050991</v>
      </c>
    </row>
    <row r="292" spans="1:34" s="27" customFormat="1" ht="12.75" customHeight="1" x14ac:dyDescent="0.2">
      <c r="A292" s="118" t="s">
        <v>582</v>
      </c>
      <c r="B292" s="118" t="s">
        <v>583</v>
      </c>
      <c r="C292" s="118" t="s">
        <v>276</v>
      </c>
      <c r="D292" s="118" t="s">
        <v>291</v>
      </c>
      <c r="E292" s="118" t="s">
        <v>7</v>
      </c>
      <c r="F292" s="119" t="s">
        <v>245</v>
      </c>
      <c r="G292" s="30">
        <v>2</v>
      </c>
      <c r="H292" s="120"/>
      <c r="I292" s="120"/>
      <c r="J292" s="30">
        <v>137</v>
      </c>
      <c r="K292" s="30">
        <v>0</v>
      </c>
      <c r="L292" s="120"/>
      <c r="M292" s="120"/>
      <c r="N292" s="30">
        <v>25076</v>
      </c>
      <c r="O292" s="30">
        <v>0</v>
      </c>
      <c r="P292" s="120"/>
      <c r="Q292" s="120"/>
      <c r="R292" s="30">
        <v>17425</v>
      </c>
      <c r="S292" s="67" t="e">
        <f t="shared" si="32"/>
        <v>#DIV/0!</v>
      </c>
      <c r="T292" s="63" t="e">
        <f t="shared" si="33"/>
        <v>#DIV/0!</v>
      </c>
      <c r="U292" s="63" t="e">
        <f t="shared" si="34"/>
        <v>#DIV/0!</v>
      </c>
      <c r="V292" s="65">
        <f t="shared" si="35"/>
        <v>0.69488754187270696</v>
      </c>
      <c r="W292" s="30">
        <v>136000</v>
      </c>
      <c r="X292" s="120"/>
      <c r="Y292" s="120"/>
      <c r="Z292" s="30">
        <v>0</v>
      </c>
      <c r="AA292" s="30">
        <v>15170</v>
      </c>
      <c r="AB292" s="120"/>
      <c r="AC292" s="120"/>
      <c r="AD292" s="30">
        <v>0</v>
      </c>
      <c r="AE292" s="55">
        <f t="shared" si="36"/>
        <v>0.11154411764705882</v>
      </c>
      <c r="AF292" s="55" t="e">
        <f t="shared" si="37"/>
        <v>#DIV/0!</v>
      </c>
      <c r="AG292" s="55" t="e">
        <f t="shared" si="38"/>
        <v>#DIV/0!</v>
      </c>
      <c r="AH292" s="55" t="e">
        <f t="shared" si="39"/>
        <v>#DIV/0!</v>
      </c>
    </row>
    <row r="293" spans="1:34" s="27" customFormat="1" ht="12.75" customHeight="1" x14ac:dyDescent="0.2">
      <c r="A293" s="118" t="s">
        <v>582</v>
      </c>
      <c r="B293" s="118" t="s">
        <v>583</v>
      </c>
      <c r="C293" s="118" t="s">
        <v>276</v>
      </c>
      <c r="D293" s="118" t="s">
        <v>287</v>
      </c>
      <c r="E293" s="118" t="s">
        <v>3</v>
      </c>
      <c r="F293" s="119" t="s">
        <v>245</v>
      </c>
      <c r="G293" s="30">
        <v>1024</v>
      </c>
      <c r="H293" s="30">
        <v>274</v>
      </c>
      <c r="I293" s="30">
        <v>396</v>
      </c>
      <c r="J293" s="30">
        <v>1007</v>
      </c>
      <c r="K293" s="30">
        <v>183737</v>
      </c>
      <c r="L293" s="30">
        <v>38268</v>
      </c>
      <c r="M293" s="30">
        <v>57580</v>
      </c>
      <c r="N293" s="30">
        <v>185958</v>
      </c>
      <c r="O293" s="30">
        <v>150669</v>
      </c>
      <c r="P293" s="30">
        <v>31128</v>
      </c>
      <c r="Q293" s="30">
        <v>47395</v>
      </c>
      <c r="R293" s="30">
        <v>157640</v>
      </c>
      <c r="S293" s="67">
        <f t="shared" si="32"/>
        <v>0.82002536233856005</v>
      </c>
      <c r="T293" s="63">
        <f t="shared" si="33"/>
        <v>0.81342113515208525</v>
      </c>
      <c r="U293" s="63">
        <f t="shared" si="34"/>
        <v>0.82311566516151446</v>
      </c>
      <c r="V293" s="65">
        <f t="shared" si="35"/>
        <v>0.84771830198216802</v>
      </c>
      <c r="W293" s="30">
        <v>10032873</v>
      </c>
      <c r="X293" s="30">
        <v>6038637</v>
      </c>
      <c r="Y293" s="30">
        <v>5962750</v>
      </c>
      <c r="Z293" s="30">
        <v>5666693</v>
      </c>
      <c r="AA293" s="30">
        <v>4285281</v>
      </c>
      <c r="AB293" s="30">
        <v>4056992</v>
      </c>
      <c r="AC293" s="30">
        <v>3611892</v>
      </c>
      <c r="AD293" s="30">
        <v>2474608</v>
      </c>
      <c r="AE293" s="55">
        <f t="shared" si="36"/>
        <v>0.42712401522475169</v>
      </c>
      <c r="AF293" s="55">
        <f t="shared" si="37"/>
        <v>0.67183902592588363</v>
      </c>
      <c r="AG293" s="55">
        <f t="shared" si="38"/>
        <v>0.60574265229969393</v>
      </c>
      <c r="AH293" s="55">
        <f t="shared" si="39"/>
        <v>0.43669350007138202</v>
      </c>
    </row>
    <row r="294" spans="1:34" s="27" customFormat="1" ht="12.75" customHeight="1" x14ac:dyDescent="0.2">
      <c r="A294" s="118" t="s">
        <v>394</v>
      </c>
      <c r="B294" s="118" t="s">
        <v>111</v>
      </c>
      <c r="C294" s="118" t="s">
        <v>254</v>
      </c>
      <c r="D294" s="118" t="s">
        <v>287</v>
      </c>
      <c r="E294" s="118" t="s">
        <v>3</v>
      </c>
      <c r="F294" s="119" t="s">
        <v>245</v>
      </c>
      <c r="G294" s="30">
        <v>725</v>
      </c>
      <c r="H294" s="30">
        <v>243</v>
      </c>
      <c r="I294" s="30">
        <v>561</v>
      </c>
      <c r="J294" s="30">
        <v>727</v>
      </c>
      <c r="K294" s="30">
        <v>109708</v>
      </c>
      <c r="L294" s="30">
        <v>35442</v>
      </c>
      <c r="M294" s="30">
        <v>75072</v>
      </c>
      <c r="N294" s="30">
        <v>94970</v>
      </c>
      <c r="O294" s="30">
        <v>94919</v>
      </c>
      <c r="P294" s="30">
        <v>28851</v>
      </c>
      <c r="Q294" s="30">
        <v>52946</v>
      </c>
      <c r="R294" s="30">
        <v>77093</v>
      </c>
      <c r="S294" s="67">
        <f t="shared" si="32"/>
        <v>0.8651967039778321</v>
      </c>
      <c r="T294" s="63">
        <f t="shared" si="33"/>
        <v>0.81403419671576094</v>
      </c>
      <c r="U294" s="63">
        <f t="shared" si="34"/>
        <v>0.7052696078431373</v>
      </c>
      <c r="V294" s="65">
        <f t="shared" si="35"/>
        <v>0.81176160892913551</v>
      </c>
      <c r="W294" s="30">
        <v>4080500</v>
      </c>
      <c r="X294" s="30">
        <v>1403000</v>
      </c>
      <c r="Y294" s="30">
        <v>3009000</v>
      </c>
      <c r="Z294" s="30">
        <v>3731000</v>
      </c>
      <c r="AA294" s="30">
        <v>80128</v>
      </c>
      <c r="AB294" s="30">
        <v>16696</v>
      </c>
      <c r="AC294" s="30">
        <v>48231</v>
      </c>
      <c r="AD294" s="30">
        <v>38932</v>
      </c>
      <c r="AE294" s="55">
        <f t="shared" si="36"/>
        <v>1.963680921455704E-2</v>
      </c>
      <c r="AF294" s="55">
        <f t="shared" si="37"/>
        <v>1.1900213827512473E-2</v>
      </c>
      <c r="AG294" s="55">
        <f t="shared" si="38"/>
        <v>1.6028913260219341E-2</v>
      </c>
      <c r="AH294" s="55">
        <f t="shared" si="39"/>
        <v>1.0434735995711606E-2</v>
      </c>
    </row>
    <row r="295" spans="1:34" s="27" customFormat="1" ht="12.75" customHeight="1" x14ac:dyDescent="0.2">
      <c r="A295" s="118" t="s">
        <v>335</v>
      </c>
      <c r="B295" s="118" t="s">
        <v>53</v>
      </c>
      <c r="C295" s="118" t="s">
        <v>259</v>
      </c>
      <c r="D295" s="118" t="s">
        <v>285</v>
      </c>
      <c r="E295" s="118" t="s">
        <v>1</v>
      </c>
      <c r="F295" s="119" t="s">
        <v>245</v>
      </c>
      <c r="G295" s="120"/>
      <c r="H295" s="120"/>
      <c r="I295" s="120"/>
      <c r="J295" s="30">
        <v>32</v>
      </c>
      <c r="K295" s="120"/>
      <c r="L295" s="120"/>
      <c r="M295" s="120"/>
      <c r="N295" s="30">
        <v>5915</v>
      </c>
      <c r="O295" s="120"/>
      <c r="P295" s="120"/>
      <c r="Q295" s="120"/>
      <c r="R295" s="30">
        <v>2087</v>
      </c>
      <c r="S295" s="67" t="e">
        <f t="shared" si="32"/>
        <v>#DIV/0!</v>
      </c>
      <c r="T295" s="63" t="e">
        <f t="shared" si="33"/>
        <v>#DIV/0!</v>
      </c>
      <c r="U295" s="63" t="e">
        <f t="shared" si="34"/>
        <v>#DIV/0!</v>
      </c>
      <c r="V295" s="65">
        <f t="shared" si="35"/>
        <v>0.35283178360101436</v>
      </c>
      <c r="W295" s="120"/>
      <c r="X295" s="120"/>
      <c r="Y295" s="120"/>
      <c r="Z295" s="30">
        <v>3509</v>
      </c>
      <c r="AA295" s="120"/>
      <c r="AB295" s="120"/>
      <c r="AC295" s="120"/>
      <c r="AD295" s="30">
        <v>0</v>
      </c>
      <c r="AE295" s="55" t="e">
        <f t="shared" si="36"/>
        <v>#DIV/0!</v>
      </c>
      <c r="AF295" s="55" t="e">
        <f t="shared" si="37"/>
        <v>#DIV/0!</v>
      </c>
      <c r="AG295" s="55" t="e">
        <f t="shared" si="38"/>
        <v>#DIV/0!</v>
      </c>
      <c r="AH295" s="55">
        <f t="shared" si="39"/>
        <v>0</v>
      </c>
    </row>
    <row r="296" spans="1:34" s="27" customFormat="1" ht="12.75" customHeight="1" x14ac:dyDescent="0.2">
      <c r="A296" s="118" t="s">
        <v>335</v>
      </c>
      <c r="B296" s="118" t="s">
        <v>53</v>
      </c>
      <c r="C296" s="118" t="s">
        <v>259</v>
      </c>
      <c r="D296" s="118" t="s">
        <v>287</v>
      </c>
      <c r="E296" s="118" t="s">
        <v>3</v>
      </c>
      <c r="F296" s="119" t="s">
        <v>245</v>
      </c>
      <c r="G296" s="30">
        <v>472</v>
      </c>
      <c r="H296" s="30">
        <v>222</v>
      </c>
      <c r="I296" s="30">
        <v>410</v>
      </c>
      <c r="J296" s="30">
        <v>728</v>
      </c>
      <c r="K296" s="30">
        <v>66971</v>
      </c>
      <c r="L296" s="30">
        <v>27226</v>
      </c>
      <c r="M296" s="30">
        <v>57242</v>
      </c>
      <c r="N296" s="30">
        <v>118673</v>
      </c>
      <c r="O296" s="30">
        <v>57585</v>
      </c>
      <c r="P296" s="30">
        <v>20644</v>
      </c>
      <c r="Q296" s="30">
        <v>41296</v>
      </c>
      <c r="R296" s="30">
        <v>97189</v>
      </c>
      <c r="S296" s="67">
        <f t="shared" si="32"/>
        <v>0.85984978572815096</v>
      </c>
      <c r="T296" s="63">
        <f t="shared" si="33"/>
        <v>0.75824579446117679</v>
      </c>
      <c r="U296" s="63">
        <f t="shared" si="34"/>
        <v>0.72142832186157013</v>
      </c>
      <c r="V296" s="65">
        <f t="shared" si="35"/>
        <v>0.81896471817515359</v>
      </c>
      <c r="W296" s="30">
        <v>2544918</v>
      </c>
      <c r="X296" s="30">
        <v>3664027</v>
      </c>
      <c r="Y296" s="30">
        <v>3498567</v>
      </c>
      <c r="Z296" s="30">
        <v>5117917</v>
      </c>
      <c r="AA296" s="30">
        <v>429429</v>
      </c>
      <c r="AB296" s="30">
        <v>411638</v>
      </c>
      <c r="AC296" s="30">
        <v>637115</v>
      </c>
      <c r="AD296" s="30">
        <v>354305</v>
      </c>
      <c r="AE296" s="55">
        <f t="shared" si="36"/>
        <v>0.16873981794305357</v>
      </c>
      <c r="AF296" s="55">
        <f t="shared" si="37"/>
        <v>0.11234578784490398</v>
      </c>
      <c r="AG296" s="55">
        <f t="shared" si="38"/>
        <v>0.18210741712249615</v>
      </c>
      <c r="AH296" s="55">
        <f t="shared" si="39"/>
        <v>6.9228359897200359E-2</v>
      </c>
    </row>
    <row r="297" spans="1:34" s="27" customFormat="1" ht="12.75" customHeight="1" x14ac:dyDescent="0.2">
      <c r="A297" s="118" t="s">
        <v>335</v>
      </c>
      <c r="B297" s="118" t="s">
        <v>53</v>
      </c>
      <c r="C297" s="118" t="s">
        <v>259</v>
      </c>
      <c r="D297" s="118" t="s">
        <v>291</v>
      </c>
      <c r="E297" s="118" t="s">
        <v>7</v>
      </c>
      <c r="F297" s="119" t="s">
        <v>245</v>
      </c>
      <c r="G297" s="30">
        <v>3</v>
      </c>
      <c r="H297" s="30">
        <v>23</v>
      </c>
      <c r="I297" s="30">
        <v>24</v>
      </c>
      <c r="J297" s="30">
        <v>162</v>
      </c>
      <c r="K297" s="30">
        <v>0</v>
      </c>
      <c r="L297" s="30">
        <v>0</v>
      </c>
      <c r="M297" s="30">
        <v>0</v>
      </c>
      <c r="N297" s="30">
        <v>21010</v>
      </c>
      <c r="O297" s="30">
        <v>0</v>
      </c>
      <c r="P297" s="30">
        <v>0</v>
      </c>
      <c r="Q297" s="30">
        <v>0</v>
      </c>
      <c r="R297" s="30">
        <v>17628</v>
      </c>
      <c r="S297" s="67" t="e">
        <f t="shared" si="32"/>
        <v>#DIV/0!</v>
      </c>
      <c r="T297" s="63" t="e">
        <f t="shared" si="33"/>
        <v>#DIV/0!</v>
      </c>
      <c r="U297" s="63" t="e">
        <f t="shared" si="34"/>
        <v>#DIV/0!</v>
      </c>
      <c r="V297" s="65">
        <f t="shared" si="35"/>
        <v>0.83902903379343174</v>
      </c>
      <c r="W297" s="30">
        <v>204000</v>
      </c>
      <c r="X297" s="30">
        <v>1568800</v>
      </c>
      <c r="Y297" s="30">
        <v>1641600</v>
      </c>
      <c r="Z297" s="30">
        <v>4160100</v>
      </c>
      <c r="AA297" s="30">
        <v>5222</v>
      </c>
      <c r="AB297" s="30">
        <v>193530</v>
      </c>
      <c r="AC297" s="30">
        <v>41597</v>
      </c>
      <c r="AD297" s="30">
        <v>165572</v>
      </c>
      <c r="AE297" s="55">
        <f t="shared" si="36"/>
        <v>2.5598039215686274E-2</v>
      </c>
      <c r="AF297" s="55">
        <f t="shared" si="37"/>
        <v>0.12336180520142784</v>
      </c>
      <c r="AG297" s="55">
        <f t="shared" si="38"/>
        <v>2.5339303118908384E-2</v>
      </c>
      <c r="AH297" s="55">
        <f t="shared" si="39"/>
        <v>3.9800004807576742E-2</v>
      </c>
    </row>
    <row r="298" spans="1:34" s="27" customFormat="1" ht="12.75" customHeight="1" x14ac:dyDescent="0.2">
      <c r="A298" s="118" t="s">
        <v>335</v>
      </c>
      <c r="B298" s="118" t="s">
        <v>53</v>
      </c>
      <c r="C298" s="118" t="s">
        <v>259</v>
      </c>
      <c r="D298" s="118" t="s">
        <v>289</v>
      </c>
      <c r="E298" s="118" t="s">
        <v>5</v>
      </c>
      <c r="F298" s="119" t="s">
        <v>245</v>
      </c>
      <c r="G298" s="120"/>
      <c r="H298" s="120"/>
      <c r="I298" s="120"/>
      <c r="J298" s="30">
        <v>36</v>
      </c>
      <c r="K298" s="120"/>
      <c r="L298" s="120"/>
      <c r="M298" s="120"/>
      <c r="N298" s="30">
        <v>6660</v>
      </c>
      <c r="O298" s="120"/>
      <c r="P298" s="120"/>
      <c r="Q298" s="120"/>
      <c r="R298" s="30">
        <v>1971</v>
      </c>
      <c r="S298" s="67" t="e">
        <f t="shared" si="32"/>
        <v>#DIV/0!</v>
      </c>
      <c r="T298" s="63" t="e">
        <f t="shared" si="33"/>
        <v>#DIV/0!</v>
      </c>
      <c r="U298" s="63" t="e">
        <f t="shared" si="34"/>
        <v>#DIV/0!</v>
      </c>
      <c r="V298" s="65">
        <f t="shared" si="35"/>
        <v>0.29594594594594592</v>
      </c>
      <c r="W298" s="120"/>
      <c r="X298" s="120"/>
      <c r="Y298" s="120"/>
      <c r="Z298" s="30">
        <v>0</v>
      </c>
      <c r="AA298" s="120"/>
      <c r="AB298" s="120"/>
      <c r="AC298" s="120"/>
      <c r="AD298" s="30">
        <v>0</v>
      </c>
      <c r="AE298" s="55" t="e">
        <f t="shared" si="36"/>
        <v>#DIV/0!</v>
      </c>
      <c r="AF298" s="55" t="e">
        <f t="shared" si="37"/>
        <v>#DIV/0!</v>
      </c>
      <c r="AG298" s="55" t="e">
        <f t="shared" si="38"/>
        <v>#DIV/0!</v>
      </c>
      <c r="AH298" s="55" t="e">
        <f t="shared" si="39"/>
        <v>#DIV/0!</v>
      </c>
    </row>
    <row r="299" spans="1:34" s="27" customFormat="1" ht="12.75" customHeight="1" x14ac:dyDescent="0.2">
      <c r="A299" s="118" t="s">
        <v>335</v>
      </c>
      <c r="B299" s="118" t="s">
        <v>53</v>
      </c>
      <c r="C299" s="118" t="s">
        <v>259</v>
      </c>
      <c r="D299" s="118" t="s">
        <v>290</v>
      </c>
      <c r="E299" s="118" t="s">
        <v>6</v>
      </c>
      <c r="F299" s="119" t="s">
        <v>245</v>
      </c>
      <c r="G299" s="120"/>
      <c r="H299" s="120"/>
      <c r="I299" s="120"/>
      <c r="J299" s="30">
        <v>27</v>
      </c>
      <c r="K299" s="120"/>
      <c r="L299" s="120"/>
      <c r="M299" s="120"/>
      <c r="N299" s="30">
        <v>4995</v>
      </c>
      <c r="O299" s="120"/>
      <c r="P299" s="120"/>
      <c r="Q299" s="120"/>
      <c r="R299" s="30">
        <v>2521</v>
      </c>
      <c r="S299" s="67" t="e">
        <f t="shared" si="32"/>
        <v>#DIV/0!</v>
      </c>
      <c r="T299" s="63" t="e">
        <f t="shared" si="33"/>
        <v>#DIV/0!</v>
      </c>
      <c r="U299" s="63" t="e">
        <f t="shared" si="34"/>
        <v>#DIV/0!</v>
      </c>
      <c r="V299" s="65">
        <f t="shared" si="35"/>
        <v>0.50470470470470474</v>
      </c>
      <c r="W299" s="120"/>
      <c r="X299" s="120"/>
      <c r="Y299" s="120"/>
      <c r="Z299" s="30">
        <v>0</v>
      </c>
      <c r="AA299" s="120"/>
      <c r="AB299" s="120"/>
      <c r="AC299" s="120"/>
      <c r="AD299" s="30">
        <v>0</v>
      </c>
      <c r="AE299" s="55" t="e">
        <f t="shared" si="36"/>
        <v>#DIV/0!</v>
      </c>
      <c r="AF299" s="55" t="e">
        <f t="shared" si="37"/>
        <v>#DIV/0!</v>
      </c>
      <c r="AG299" s="55" t="e">
        <f t="shared" si="38"/>
        <v>#DIV/0!</v>
      </c>
      <c r="AH299" s="55" t="e">
        <f t="shared" si="39"/>
        <v>#DIV/0!</v>
      </c>
    </row>
    <row r="300" spans="1:34" s="27" customFormat="1" ht="12.75" customHeight="1" x14ac:dyDescent="0.2">
      <c r="A300" s="118" t="s">
        <v>321</v>
      </c>
      <c r="B300" s="118" t="s">
        <v>39</v>
      </c>
      <c r="C300" s="118" t="s">
        <v>277</v>
      </c>
      <c r="D300" s="118" t="s">
        <v>291</v>
      </c>
      <c r="E300" s="118" t="s">
        <v>7</v>
      </c>
      <c r="F300" s="119" t="s">
        <v>245</v>
      </c>
      <c r="G300" s="120"/>
      <c r="H300" s="120"/>
      <c r="I300" s="120"/>
      <c r="J300" s="30">
        <v>27</v>
      </c>
      <c r="K300" s="120"/>
      <c r="L300" s="120"/>
      <c r="M300" s="120"/>
      <c r="N300" s="30">
        <v>5022</v>
      </c>
      <c r="O300" s="120"/>
      <c r="P300" s="120"/>
      <c r="Q300" s="120"/>
      <c r="R300" s="30">
        <v>3273</v>
      </c>
      <c r="S300" s="67" t="e">
        <f t="shared" si="32"/>
        <v>#DIV/0!</v>
      </c>
      <c r="T300" s="63" t="e">
        <f t="shared" si="33"/>
        <v>#DIV/0!</v>
      </c>
      <c r="U300" s="63" t="e">
        <f t="shared" si="34"/>
        <v>#DIV/0!</v>
      </c>
      <c r="V300" s="65">
        <f t="shared" si="35"/>
        <v>0.65173237753882918</v>
      </c>
      <c r="W300" s="120"/>
      <c r="X300" s="120"/>
      <c r="Y300" s="120"/>
      <c r="Z300" s="30">
        <v>210000</v>
      </c>
      <c r="AA300" s="120"/>
      <c r="AB300" s="120"/>
      <c r="AC300" s="120"/>
      <c r="AD300" s="30">
        <v>648</v>
      </c>
      <c r="AE300" s="55" t="e">
        <f t="shared" si="36"/>
        <v>#DIV/0!</v>
      </c>
      <c r="AF300" s="55" t="e">
        <f t="shared" si="37"/>
        <v>#DIV/0!</v>
      </c>
      <c r="AG300" s="55" t="e">
        <f t="shared" si="38"/>
        <v>#DIV/0!</v>
      </c>
      <c r="AH300" s="55">
        <f t="shared" si="39"/>
        <v>3.0857142857142858E-3</v>
      </c>
    </row>
    <row r="301" spans="1:34" s="27" customFormat="1" ht="12.75" customHeight="1" x14ac:dyDescent="0.2">
      <c r="A301" s="118" t="s">
        <v>321</v>
      </c>
      <c r="B301" s="118" t="s">
        <v>39</v>
      </c>
      <c r="C301" s="118" t="s">
        <v>277</v>
      </c>
      <c r="D301" s="118" t="s">
        <v>287</v>
      </c>
      <c r="E301" s="118" t="s">
        <v>3</v>
      </c>
      <c r="F301" s="119" t="s">
        <v>245</v>
      </c>
      <c r="G301" s="30">
        <v>539</v>
      </c>
      <c r="H301" s="30">
        <v>56</v>
      </c>
      <c r="I301" s="30">
        <v>94</v>
      </c>
      <c r="J301" s="30">
        <v>249</v>
      </c>
      <c r="K301" s="30">
        <v>65809</v>
      </c>
      <c r="L301" s="30">
        <v>9378</v>
      </c>
      <c r="M301" s="30">
        <v>9300</v>
      </c>
      <c r="N301" s="30">
        <v>44428</v>
      </c>
      <c r="O301" s="30">
        <v>54432</v>
      </c>
      <c r="P301" s="30">
        <v>6846</v>
      </c>
      <c r="Q301" s="30">
        <v>7203</v>
      </c>
      <c r="R301" s="30">
        <v>32681</v>
      </c>
      <c r="S301" s="67">
        <f t="shared" si="32"/>
        <v>0.82712091051375947</v>
      </c>
      <c r="T301" s="63">
        <f t="shared" si="33"/>
        <v>0.7300063979526551</v>
      </c>
      <c r="U301" s="63">
        <f t="shared" si="34"/>
        <v>0.77451612903225808</v>
      </c>
      <c r="V301" s="65">
        <f t="shared" si="35"/>
        <v>0.73559467002791035</v>
      </c>
      <c r="W301" s="30">
        <v>2326001</v>
      </c>
      <c r="X301" s="30">
        <v>362597</v>
      </c>
      <c r="Y301" s="30">
        <v>1441000</v>
      </c>
      <c r="Z301" s="30">
        <v>2082400</v>
      </c>
      <c r="AA301" s="30">
        <v>89072</v>
      </c>
      <c r="AB301" s="30">
        <v>9185</v>
      </c>
      <c r="AC301" s="30">
        <v>115577</v>
      </c>
      <c r="AD301" s="30">
        <v>9445</v>
      </c>
      <c r="AE301" s="55">
        <f t="shared" si="36"/>
        <v>3.8294050604449438E-2</v>
      </c>
      <c r="AF301" s="55">
        <f t="shared" si="37"/>
        <v>2.5331152767397412E-2</v>
      </c>
      <c r="AG301" s="55">
        <f t="shared" si="38"/>
        <v>8.0206106870229013E-2</v>
      </c>
      <c r="AH301" s="55">
        <f t="shared" si="39"/>
        <v>4.5356319631194774E-3</v>
      </c>
    </row>
    <row r="302" spans="1:34" s="27" customFormat="1" ht="12.75" customHeight="1" x14ac:dyDescent="0.2">
      <c r="A302" s="118" t="s">
        <v>376</v>
      </c>
      <c r="B302" s="118" t="s">
        <v>93</v>
      </c>
      <c r="C302" s="118" t="s">
        <v>261</v>
      </c>
      <c r="D302" s="118" t="s">
        <v>289</v>
      </c>
      <c r="E302" s="118" t="s">
        <v>5</v>
      </c>
      <c r="F302" s="119" t="s">
        <v>245</v>
      </c>
      <c r="G302" s="30">
        <v>50</v>
      </c>
      <c r="H302" s="120"/>
      <c r="I302" s="120"/>
      <c r="J302" s="120"/>
      <c r="K302" s="30">
        <v>6084</v>
      </c>
      <c r="L302" s="120"/>
      <c r="M302" s="120"/>
      <c r="N302" s="120"/>
      <c r="O302" s="30">
        <v>5058</v>
      </c>
      <c r="P302" s="120"/>
      <c r="Q302" s="120"/>
      <c r="R302" s="120"/>
      <c r="S302" s="67">
        <f t="shared" si="32"/>
        <v>0.83136094674556216</v>
      </c>
      <c r="T302" s="63" t="e">
        <f t="shared" si="33"/>
        <v>#DIV/0!</v>
      </c>
      <c r="U302" s="63" t="e">
        <f t="shared" si="34"/>
        <v>#DIV/0!</v>
      </c>
      <c r="V302" s="65" t="e">
        <f t="shared" si="35"/>
        <v>#DIV/0!</v>
      </c>
      <c r="W302" s="30">
        <v>119500</v>
      </c>
      <c r="X302" s="120"/>
      <c r="Y302" s="120"/>
      <c r="Z302" s="120"/>
      <c r="AA302" s="30">
        <v>0</v>
      </c>
      <c r="AB302" s="120"/>
      <c r="AC302" s="120"/>
      <c r="AD302" s="120"/>
      <c r="AE302" s="55">
        <f t="shared" si="36"/>
        <v>0</v>
      </c>
      <c r="AF302" s="55" t="e">
        <f t="shared" si="37"/>
        <v>#DIV/0!</v>
      </c>
      <c r="AG302" s="55" t="e">
        <f t="shared" si="38"/>
        <v>#DIV/0!</v>
      </c>
      <c r="AH302" s="55" t="e">
        <f t="shared" si="39"/>
        <v>#DIV/0!</v>
      </c>
    </row>
    <row r="303" spans="1:34" s="27" customFormat="1" ht="12.75" customHeight="1" x14ac:dyDescent="0.2">
      <c r="A303" s="118" t="s">
        <v>376</v>
      </c>
      <c r="B303" s="118" t="s">
        <v>93</v>
      </c>
      <c r="C303" s="118" t="s">
        <v>261</v>
      </c>
      <c r="D303" s="118" t="s">
        <v>291</v>
      </c>
      <c r="E303" s="118" t="s">
        <v>7</v>
      </c>
      <c r="F303" s="119" t="s">
        <v>245</v>
      </c>
      <c r="G303" s="30">
        <v>45</v>
      </c>
      <c r="H303" s="120"/>
      <c r="I303" s="120"/>
      <c r="J303" s="120"/>
      <c r="K303" s="30">
        <v>6480</v>
      </c>
      <c r="L303" s="120"/>
      <c r="M303" s="120"/>
      <c r="N303" s="120"/>
      <c r="O303" s="30">
        <v>4419</v>
      </c>
      <c r="P303" s="120"/>
      <c r="Q303" s="120"/>
      <c r="R303" s="120"/>
      <c r="S303" s="67">
        <f t="shared" si="32"/>
        <v>0.68194444444444446</v>
      </c>
      <c r="T303" s="63" t="e">
        <f t="shared" si="33"/>
        <v>#DIV/0!</v>
      </c>
      <c r="U303" s="63" t="e">
        <f t="shared" si="34"/>
        <v>#DIV/0!</v>
      </c>
      <c r="V303" s="65" t="e">
        <f t="shared" si="35"/>
        <v>#DIV/0!</v>
      </c>
      <c r="W303" s="30">
        <v>94500</v>
      </c>
      <c r="X303" s="120"/>
      <c r="Y303" s="120"/>
      <c r="Z303" s="120"/>
      <c r="AA303" s="30">
        <v>0</v>
      </c>
      <c r="AB303" s="120"/>
      <c r="AC303" s="120"/>
      <c r="AD303" s="120"/>
      <c r="AE303" s="55">
        <f t="shared" si="36"/>
        <v>0</v>
      </c>
      <c r="AF303" s="55" t="e">
        <f t="shared" si="37"/>
        <v>#DIV/0!</v>
      </c>
      <c r="AG303" s="55" t="e">
        <f t="shared" si="38"/>
        <v>#DIV/0!</v>
      </c>
      <c r="AH303" s="55" t="e">
        <f t="shared" si="39"/>
        <v>#DIV/0!</v>
      </c>
    </row>
    <row r="304" spans="1:34" s="27" customFormat="1" ht="12.75" customHeight="1" x14ac:dyDescent="0.2">
      <c r="A304" s="118" t="s">
        <v>376</v>
      </c>
      <c r="B304" s="118" t="s">
        <v>93</v>
      </c>
      <c r="C304" s="118" t="s">
        <v>261</v>
      </c>
      <c r="D304" s="118" t="s">
        <v>287</v>
      </c>
      <c r="E304" s="118" t="s">
        <v>3</v>
      </c>
      <c r="F304" s="119" t="s">
        <v>245</v>
      </c>
      <c r="G304" s="30">
        <v>68</v>
      </c>
      <c r="H304" s="120"/>
      <c r="I304" s="120"/>
      <c r="J304" s="120"/>
      <c r="K304" s="30">
        <v>9792</v>
      </c>
      <c r="L304" s="120"/>
      <c r="M304" s="120"/>
      <c r="N304" s="120"/>
      <c r="O304" s="30">
        <v>7257</v>
      </c>
      <c r="P304" s="120"/>
      <c r="Q304" s="120"/>
      <c r="R304" s="120"/>
      <c r="S304" s="67">
        <f t="shared" si="32"/>
        <v>0.74111519607843135</v>
      </c>
      <c r="T304" s="63" t="e">
        <f t="shared" si="33"/>
        <v>#DIV/0!</v>
      </c>
      <c r="U304" s="63" t="e">
        <f t="shared" si="34"/>
        <v>#DIV/0!</v>
      </c>
      <c r="V304" s="65" t="e">
        <f t="shared" si="35"/>
        <v>#DIV/0!</v>
      </c>
      <c r="W304" s="30">
        <v>144000</v>
      </c>
      <c r="X304" s="120"/>
      <c r="Y304" s="120"/>
      <c r="Z304" s="120"/>
      <c r="AA304" s="30">
        <v>0</v>
      </c>
      <c r="AB304" s="120"/>
      <c r="AC304" s="120"/>
      <c r="AD304" s="120"/>
      <c r="AE304" s="55">
        <f t="shared" si="36"/>
        <v>0</v>
      </c>
      <c r="AF304" s="55" t="e">
        <f t="shared" si="37"/>
        <v>#DIV/0!</v>
      </c>
      <c r="AG304" s="55" t="e">
        <f t="shared" si="38"/>
        <v>#DIV/0!</v>
      </c>
      <c r="AH304" s="55" t="e">
        <f t="shared" si="39"/>
        <v>#DIV/0!</v>
      </c>
    </row>
    <row r="305" spans="1:34" s="27" customFormat="1" ht="12.75" customHeight="1" x14ac:dyDescent="0.2">
      <c r="A305" s="118" t="s">
        <v>266</v>
      </c>
      <c r="B305" s="118" t="s">
        <v>15</v>
      </c>
      <c r="C305" s="118" t="s">
        <v>255</v>
      </c>
      <c r="D305" s="118" t="s">
        <v>287</v>
      </c>
      <c r="E305" s="118" t="s">
        <v>3</v>
      </c>
      <c r="F305" s="119" t="s">
        <v>245</v>
      </c>
      <c r="G305" s="30">
        <v>19</v>
      </c>
      <c r="H305" s="120"/>
      <c r="I305" s="120"/>
      <c r="J305" s="120"/>
      <c r="K305" s="30">
        <v>0</v>
      </c>
      <c r="L305" s="120"/>
      <c r="M305" s="120"/>
      <c r="N305" s="120"/>
      <c r="O305" s="30">
        <v>0</v>
      </c>
      <c r="P305" s="120"/>
      <c r="Q305" s="120"/>
      <c r="R305" s="120"/>
      <c r="S305" s="67" t="e">
        <f t="shared" si="32"/>
        <v>#DIV/0!</v>
      </c>
      <c r="T305" s="63" t="e">
        <f t="shared" si="33"/>
        <v>#DIV/0!</v>
      </c>
      <c r="U305" s="63" t="e">
        <f t="shared" si="34"/>
        <v>#DIV/0!</v>
      </c>
      <c r="V305" s="65" t="e">
        <f t="shared" si="35"/>
        <v>#DIV/0!</v>
      </c>
      <c r="W305" s="30">
        <v>101329</v>
      </c>
      <c r="X305" s="120"/>
      <c r="Y305" s="120"/>
      <c r="Z305" s="120"/>
      <c r="AA305" s="30">
        <v>99429</v>
      </c>
      <c r="AB305" s="120"/>
      <c r="AC305" s="120"/>
      <c r="AD305" s="120"/>
      <c r="AE305" s="55">
        <f t="shared" si="36"/>
        <v>0.98124919815650014</v>
      </c>
      <c r="AF305" s="55" t="e">
        <f t="shared" si="37"/>
        <v>#DIV/0!</v>
      </c>
      <c r="AG305" s="55" t="e">
        <f t="shared" si="38"/>
        <v>#DIV/0!</v>
      </c>
      <c r="AH305" s="55" t="e">
        <f t="shared" si="39"/>
        <v>#DIV/0!</v>
      </c>
    </row>
    <row r="306" spans="1:34" s="27" customFormat="1" ht="12.75" customHeight="1" x14ac:dyDescent="0.2">
      <c r="A306" s="118" t="s">
        <v>391</v>
      </c>
      <c r="B306" s="118" t="s">
        <v>109</v>
      </c>
      <c r="C306" s="118" t="s">
        <v>264</v>
      </c>
      <c r="D306" s="118" t="s">
        <v>290</v>
      </c>
      <c r="E306" s="118" t="s">
        <v>6</v>
      </c>
      <c r="F306" s="119" t="s">
        <v>245</v>
      </c>
      <c r="G306" s="30">
        <v>33</v>
      </c>
      <c r="H306" s="30">
        <v>15</v>
      </c>
      <c r="I306" s="30">
        <v>6</v>
      </c>
      <c r="J306" s="30">
        <v>32</v>
      </c>
      <c r="K306" s="30">
        <v>6298</v>
      </c>
      <c r="L306" s="30">
        <v>3021</v>
      </c>
      <c r="M306" s="30">
        <v>1194</v>
      </c>
      <c r="N306" s="30">
        <v>6368</v>
      </c>
      <c r="O306" s="30">
        <v>4741</v>
      </c>
      <c r="P306" s="30">
        <v>2111</v>
      </c>
      <c r="Q306" s="30">
        <v>979</v>
      </c>
      <c r="R306" s="30">
        <v>4574</v>
      </c>
      <c r="S306" s="67">
        <f t="shared" si="32"/>
        <v>0.75277865989202919</v>
      </c>
      <c r="T306" s="63">
        <f t="shared" si="33"/>
        <v>0.69877523998675939</v>
      </c>
      <c r="U306" s="63">
        <f t="shared" si="34"/>
        <v>0.81993299832495814</v>
      </c>
      <c r="V306" s="65">
        <f t="shared" si="35"/>
        <v>0.71827889447236182</v>
      </c>
      <c r="W306" s="30">
        <v>240000</v>
      </c>
      <c r="X306" s="30">
        <v>44600</v>
      </c>
      <c r="Y306" s="30">
        <v>9600</v>
      </c>
      <c r="Z306" s="30">
        <v>51200</v>
      </c>
      <c r="AA306" s="30">
        <v>0</v>
      </c>
      <c r="AB306" s="30">
        <v>0</v>
      </c>
      <c r="AC306" s="30">
        <v>0</v>
      </c>
      <c r="AD306" s="30">
        <v>0</v>
      </c>
      <c r="AE306" s="55">
        <f t="shared" si="36"/>
        <v>0</v>
      </c>
      <c r="AF306" s="55">
        <f t="shared" si="37"/>
        <v>0</v>
      </c>
      <c r="AG306" s="55">
        <f t="shared" si="38"/>
        <v>0</v>
      </c>
      <c r="AH306" s="55">
        <f t="shared" si="39"/>
        <v>0</v>
      </c>
    </row>
    <row r="307" spans="1:34" s="27" customFormat="1" ht="12.75" customHeight="1" x14ac:dyDescent="0.2">
      <c r="A307" s="118" t="s">
        <v>372</v>
      </c>
      <c r="B307" s="118" t="s">
        <v>89</v>
      </c>
      <c r="C307" s="118" t="s">
        <v>256</v>
      </c>
      <c r="D307" s="118" t="s">
        <v>287</v>
      </c>
      <c r="E307" s="118" t="s">
        <v>3</v>
      </c>
      <c r="F307" s="119" t="s">
        <v>245</v>
      </c>
      <c r="G307" s="30">
        <v>11</v>
      </c>
      <c r="H307" s="120"/>
      <c r="I307" s="120"/>
      <c r="J307" s="120"/>
      <c r="K307" s="30">
        <v>1512</v>
      </c>
      <c r="L307" s="120"/>
      <c r="M307" s="120"/>
      <c r="N307" s="120"/>
      <c r="O307" s="30">
        <v>1106</v>
      </c>
      <c r="P307" s="120"/>
      <c r="Q307" s="120"/>
      <c r="R307" s="120"/>
      <c r="S307" s="67">
        <f t="shared" si="32"/>
        <v>0.73148148148148151</v>
      </c>
      <c r="T307" s="63" t="e">
        <f t="shared" si="33"/>
        <v>#DIV/0!</v>
      </c>
      <c r="U307" s="63" t="e">
        <f t="shared" si="34"/>
        <v>#DIV/0!</v>
      </c>
      <c r="V307" s="65" t="e">
        <f t="shared" si="35"/>
        <v>#DIV/0!</v>
      </c>
      <c r="W307" s="30">
        <v>180595</v>
      </c>
      <c r="X307" s="120"/>
      <c r="Y307" s="120"/>
      <c r="Z307" s="120"/>
      <c r="AA307" s="30">
        <v>8</v>
      </c>
      <c r="AB307" s="120"/>
      <c r="AC307" s="120"/>
      <c r="AD307" s="120"/>
      <c r="AE307" s="55">
        <f t="shared" si="36"/>
        <v>4.4298014895207506E-5</v>
      </c>
      <c r="AF307" s="55" t="e">
        <f t="shared" si="37"/>
        <v>#DIV/0!</v>
      </c>
      <c r="AG307" s="55" t="e">
        <f t="shared" si="38"/>
        <v>#DIV/0!</v>
      </c>
      <c r="AH307" s="55" t="e">
        <f t="shared" si="39"/>
        <v>#DIV/0!</v>
      </c>
    </row>
    <row r="308" spans="1:34" s="27" customFormat="1" ht="12.75" customHeight="1" x14ac:dyDescent="0.2">
      <c r="A308" s="118" t="s">
        <v>300</v>
      </c>
      <c r="B308" s="118" t="s">
        <v>17</v>
      </c>
      <c r="C308" s="118" t="s">
        <v>260</v>
      </c>
      <c r="D308" s="118" t="s">
        <v>361</v>
      </c>
      <c r="E308" s="118" t="s">
        <v>79</v>
      </c>
      <c r="F308" s="119" t="s">
        <v>245</v>
      </c>
      <c r="G308" s="30">
        <v>1</v>
      </c>
      <c r="H308" s="30">
        <v>18</v>
      </c>
      <c r="I308" s="30">
        <v>39</v>
      </c>
      <c r="J308" s="30">
        <v>13</v>
      </c>
      <c r="K308" s="30">
        <v>0</v>
      </c>
      <c r="L308" s="30">
        <v>0</v>
      </c>
      <c r="M308" s="30">
        <v>174</v>
      </c>
      <c r="N308" s="30">
        <v>174</v>
      </c>
      <c r="O308" s="30">
        <v>0</v>
      </c>
      <c r="P308" s="30">
        <v>0</v>
      </c>
      <c r="Q308" s="30">
        <v>166</v>
      </c>
      <c r="R308" s="30">
        <v>163</v>
      </c>
      <c r="S308" s="67" t="e">
        <f t="shared" si="32"/>
        <v>#DIV/0!</v>
      </c>
      <c r="T308" s="63" t="e">
        <f t="shared" si="33"/>
        <v>#DIV/0!</v>
      </c>
      <c r="U308" s="63">
        <f t="shared" si="34"/>
        <v>0.95402298850574707</v>
      </c>
      <c r="V308" s="65">
        <f t="shared" si="35"/>
        <v>0.93678160919540232</v>
      </c>
      <c r="W308" s="30">
        <v>24000</v>
      </c>
      <c r="X308" s="30">
        <v>71557</v>
      </c>
      <c r="Y308" s="30">
        <v>232294</v>
      </c>
      <c r="Z308" s="30">
        <v>68620</v>
      </c>
      <c r="AA308" s="30">
        <v>18016</v>
      </c>
      <c r="AB308" s="30">
        <v>69757</v>
      </c>
      <c r="AC308" s="30">
        <v>207167</v>
      </c>
      <c r="AD308" s="30">
        <v>65725</v>
      </c>
      <c r="AE308" s="55">
        <f t="shared" si="36"/>
        <v>0.7506666666666667</v>
      </c>
      <c r="AF308" s="55">
        <f t="shared" si="37"/>
        <v>0.97484522827955333</v>
      </c>
      <c r="AG308" s="55">
        <f t="shared" si="38"/>
        <v>0.89183104169715965</v>
      </c>
      <c r="AH308" s="55">
        <f t="shared" si="39"/>
        <v>0.95781113378023897</v>
      </c>
    </row>
    <row r="309" spans="1:34" s="27" customFormat="1" ht="12.75" customHeight="1" x14ac:dyDescent="0.2">
      <c r="A309" s="118" t="s">
        <v>300</v>
      </c>
      <c r="B309" s="118" t="s">
        <v>17</v>
      </c>
      <c r="C309" s="118" t="s">
        <v>260</v>
      </c>
      <c r="D309" s="118" t="s">
        <v>287</v>
      </c>
      <c r="E309" s="118" t="s">
        <v>3</v>
      </c>
      <c r="F309" s="119" t="s">
        <v>245</v>
      </c>
      <c r="G309" s="30">
        <v>135</v>
      </c>
      <c r="H309" s="30">
        <v>148</v>
      </c>
      <c r="I309" s="30">
        <v>186</v>
      </c>
      <c r="J309" s="30">
        <v>208</v>
      </c>
      <c r="K309" s="30">
        <v>0</v>
      </c>
      <c r="L309" s="30">
        <v>0</v>
      </c>
      <c r="M309" s="30">
        <v>0</v>
      </c>
      <c r="N309" s="30">
        <v>0</v>
      </c>
      <c r="O309" s="30">
        <v>0</v>
      </c>
      <c r="P309" s="30">
        <v>0</v>
      </c>
      <c r="Q309" s="30">
        <v>0</v>
      </c>
      <c r="R309" s="30">
        <v>0</v>
      </c>
      <c r="S309" s="67" t="e">
        <f t="shared" si="32"/>
        <v>#DIV/0!</v>
      </c>
      <c r="T309" s="63" t="e">
        <f t="shared" si="33"/>
        <v>#DIV/0!</v>
      </c>
      <c r="U309" s="63" t="e">
        <f t="shared" si="34"/>
        <v>#DIV/0!</v>
      </c>
      <c r="V309" s="65" t="e">
        <f t="shared" si="35"/>
        <v>#DIV/0!</v>
      </c>
      <c r="W309" s="30">
        <v>976614</v>
      </c>
      <c r="X309" s="30">
        <v>784969</v>
      </c>
      <c r="Y309" s="30">
        <v>1307196</v>
      </c>
      <c r="Z309" s="30">
        <v>1667833</v>
      </c>
      <c r="AA309" s="30">
        <v>963114</v>
      </c>
      <c r="AB309" s="30">
        <v>770269</v>
      </c>
      <c r="AC309" s="30">
        <v>1288596</v>
      </c>
      <c r="AD309" s="30">
        <v>1647033</v>
      </c>
      <c r="AE309" s="55">
        <f t="shared" si="36"/>
        <v>0.98617672898402031</v>
      </c>
      <c r="AF309" s="55">
        <f t="shared" si="37"/>
        <v>0.98127314581849734</v>
      </c>
      <c r="AG309" s="55">
        <f t="shared" si="38"/>
        <v>0.98577107029091271</v>
      </c>
      <c r="AH309" s="55">
        <f t="shared" si="39"/>
        <v>0.98752872739656783</v>
      </c>
    </row>
    <row r="310" spans="1:34" s="27" customFormat="1" ht="12.75" customHeight="1" x14ac:dyDescent="0.2">
      <c r="A310" s="118" t="s">
        <v>300</v>
      </c>
      <c r="B310" s="118" t="s">
        <v>17</v>
      </c>
      <c r="C310" s="118" t="s">
        <v>260</v>
      </c>
      <c r="D310" s="118" t="s">
        <v>289</v>
      </c>
      <c r="E310" s="118" t="s">
        <v>5</v>
      </c>
      <c r="F310" s="119" t="s">
        <v>245</v>
      </c>
      <c r="G310" s="30">
        <v>2</v>
      </c>
      <c r="H310" s="30">
        <v>1</v>
      </c>
      <c r="I310" s="120"/>
      <c r="J310" s="120"/>
      <c r="K310" s="30">
        <v>0</v>
      </c>
      <c r="L310" s="30">
        <v>0</v>
      </c>
      <c r="M310" s="120"/>
      <c r="N310" s="120"/>
      <c r="O310" s="30">
        <v>0</v>
      </c>
      <c r="P310" s="30">
        <v>0</v>
      </c>
      <c r="Q310" s="120"/>
      <c r="R310" s="120"/>
      <c r="S310" s="67" t="e">
        <f t="shared" si="32"/>
        <v>#DIV/0!</v>
      </c>
      <c r="T310" s="63" t="e">
        <f t="shared" si="33"/>
        <v>#DIV/0!</v>
      </c>
      <c r="U310" s="63" t="e">
        <f t="shared" si="34"/>
        <v>#DIV/0!</v>
      </c>
      <c r="V310" s="65" t="e">
        <f t="shared" si="35"/>
        <v>#DIV/0!</v>
      </c>
      <c r="W310" s="30">
        <v>10891</v>
      </c>
      <c r="X310" s="30">
        <v>3304</v>
      </c>
      <c r="Y310" s="120"/>
      <c r="Z310" s="120"/>
      <c r="AA310" s="30">
        <v>10691</v>
      </c>
      <c r="AB310" s="30">
        <v>3204</v>
      </c>
      <c r="AC310" s="120"/>
      <c r="AD310" s="120"/>
      <c r="AE310" s="55">
        <f t="shared" si="36"/>
        <v>0.98163621338720042</v>
      </c>
      <c r="AF310" s="55">
        <f t="shared" si="37"/>
        <v>0.96973365617433416</v>
      </c>
      <c r="AG310" s="55" t="e">
        <f t="shared" si="38"/>
        <v>#DIV/0!</v>
      </c>
      <c r="AH310" s="55" t="e">
        <f t="shared" si="39"/>
        <v>#DIV/0!</v>
      </c>
    </row>
    <row r="311" spans="1:34" s="27" customFormat="1" ht="12.75" customHeight="1" x14ac:dyDescent="0.2">
      <c r="A311" s="118" t="s">
        <v>300</v>
      </c>
      <c r="B311" s="118" t="s">
        <v>17</v>
      </c>
      <c r="C311" s="118" t="s">
        <v>260</v>
      </c>
      <c r="D311" s="118" t="s">
        <v>291</v>
      </c>
      <c r="E311" s="118" t="s">
        <v>7</v>
      </c>
      <c r="F311" s="119" t="s">
        <v>245</v>
      </c>
      <c r="G311" s="120"/>
      <c r="H311" s="30">
        <v>1</v>
      </c>
      <c r="I311" s="30">
        <v>6</v>
      </c>
      <c r="J311" s="120"/>
      <c r="K311" s="120"/>
      <c r="L311" s="30">
        <v>0</v>
      </c>
      <c r="M311" s="30">
        <v>0</v>
      </c>
      <c r="N311" s="120"/>
      <c r="O311" s="120"/>
      <c r="P311" s="30">
        <v>0</v>
      </c>
      <c r="Q311" s="30">
        <v>0</v>
      </c>
      <c r="R311" s="120"/>
      <c r="S311" s="67" t="e">
        <f t="shared" si="32"/>
        <v>#DIV/0!</v>
      </c>
      <c r="T311" s="63" t="e">
        <f t="shared" si="33"/>
        <v>#DIV/0!</v>
      </c>
      <c r="U311" s="63" t="e">
        <f t="shared" si="34"/>
        <v>#DIV/0!</v>
      </c>
      <c r="V311" s="65" t="e">
        <f t="shared" si="35"/>
        <v>#DIV/0!</v>
      </c>
      <c r="W311" s="120"/>
      <c r="X311" s="30">
        <v>8959</v>
      </c>
      <c r="Y311" s="30">
        <v>45895</v>
      </c>
      <c r="Z311" s="120"/>
      <c r="AA311" s="120"/>
      <c r="AB311" s="30">
        <v>8859</v>
      </c>
      <c r="AC311" s="30">
        <v>45295</v>
      </c>
      <c r="AD311" s="120"/>
      <c r="AE311" s="55" t="e">
        <f t="shared" si="36"/>
        <v>#DIV/0!</v>
      </c>
      <c r="AF311" s="55">
        <f t="shared" si="37"/>
        <v>0.98883803995981689</v>
      </c>
      <c r="AG311" s="55">
        <f t="shared" si="38"/>
        <v>0.98692668046628174</v>
      </c>
      <c r="AH311" s="55" t="e">
        <f t="shared" si="39"/>
        <v>#DIV/0!</v>
      </c>
    </row>
    <row r="312" spans="1:34" s="27" customFormat="1" ht="12.75" customHeight="1" x14ac:dyDescent="0.2">
      <c r="A312" s="118" t="s">
        <v>325</v>
      </c>
      <c r="B312" s="118" t="s">
        <v>43</v>
      </c>
      <c r="C312" s="118" t="s">
        <v>252</v>
      </c>
      <c r="D312" s="118" t="s">
        <v>287</v>
      </c>
      <c r="E312" s="118" t="s">
        <v>3</v>
      </c>
      <c r="F312" s="119" t="s">
        <v>245</v>
      </c>
      <c r="G312" s="30">
        <v>364</v>
      </c>
      <c r="H312" s="30">
        <v>90</v>
      </c>
      <c r="I312" s="120"/>
      <c r="J312" s="30">
        <v>278</v>
      </c>
      <c r="K312" s="30">
        <v>89176</v>
      </c>
      <c r="L312" s="30">
        <v>22220</v>
      </c>
      <c r="M312" s="120"/>
      <c r="N312" s="30">
        <v>69500</v>
      </c>
      <c r="O312" s="30">
        <v>78398</v>
      </c>
      <c r="P312" s="30">
        <v>17865</v>
      </c>
      <c r="Q312" s="120"/>
      <c r="R312" s="30">
        <v>58774</v>
      </c>
      <c r="S312" s="67">
        <f t="shared" si="32"/>
        <v>0.87913788463263653</v>
      </c>
      <c r="T312" s="63">
        <f t="shared" si="33"/>
        <v>0.80400540054005398</v>
      </c>
      <c r="U312" s="63" t="e">
        <f t="shared" si="34"/>
        <v>#DIV/0!</v>
      </c>
      <c r="V312" s="65">
        <f t="shared" si="35"/>
        <v>0.84566906474820147</v>
      </c>
      <c r="W312" s="30">
        <v>3487440</v>
      </c>
      <c r="X312" s="30">
        <v>929434</v>
      </c>
      <c r="Y312" s="120"/>
      <c r="Z312" s="30">
        <v>3377303</v>
      </c>
      <c r="AA312" s="30">
        <v>2236044</v>
      </c>
      <c r="AB312" s="30">
        <v>472875</v>
      </c>
      <c r="AC312" s="120"/>
      <c r="AD312" s="30">
        <v>1894557</v>
      </c>
      <c r="AE312" s="55">
        <f t="shared" si="36"/>
        <v>0.64117060078452959</v>
      </c>
      <c r="AF312" s="55">
        <f t="shared" si="37"/>
        <v>0.50877738494610703</v>
      </c>
      <c r="AG312" s="55" t="e">
        <f t="shared" si="38"/>
        <v>#DIV/0!</v>
      </c>
      <c r="AH312" s="55">
        <f t="shared" si="39"/>
        <v>0.56096743466606347</v>
      </c>
    </row>
    <row r="313" spans="1:34" s="27" customFormat="1" ht="12.75" customHeight="1" x14ac:dyDescent="0.2">
      <c r="A313" s="118" t="s">
        <v>319</v>
      </c>
      <c r="B313" s="118" t="s">
        <v>37</v>
      </c>
      <c r="C313" s="118" t="s">
        <v>37</v>
      </c>
      <c r="D313" s="118" t="s">
        <v>287</v>
      </c>
      <c r="E313" s="118" t="s">
        <v>3</v>
      </c>
      <c r="F313" s="119" t="s">
        <v>245</v>
      </c>
      <c r="G313" s="30">
        <v>403</v>
      </c>
      <c r="H313" s="30">
        <v>127</v>
      </c>
      <c r="I313" s="30">
        <v>110</v>
      </c>
      <c r="J313" s="30">
        <v>197</v>
      </c>
      <c r="K313" s="30">
        <v>38329</v>
      </c>
      <c r="L313" s="30">
        <v>12958</v>
      </c>
      <c r="M313" s="30">
        <v>13615</v>
      </c>
      <c r="N313" s="30">
        <v>28017</v>
      </c>
      <c r="O313" s="30">
        <v>33347</v>
      </c>
      <c r="P313" s="30">
        <v>8905</v>
      </c>
      <c r="Q313" s="30">
        <v>6884</v>
      </c>
      <c r="R313" s="30">
        <v>20318</v>
      </c>
      <c r="S313" s="67">
        <f t="shared" si="32"/>
        <v>0.87002008922747787</v>
      </c>
      <c r="T313" s="63">
        <f t="shared" si="33"/>
        <v>0.68722025003858622</v>
      </c>
      <c r="U313" s="63">
        <f t="shared" si="34"/>
        <v>0.50561880279103932</v>
      </c>
      <c r="V313" s="65">
        <f t="shared" si="35"/>
        <v>0.72520255559124813</v>
      </c>
      <c r="W313" s="30">
        <v>5425330</v>
      </c>
      <c r="X313" s="30">
        <v>2305652</v>
      </c>
      <c r="Y313" s="30">
        <v>381660</v>
      </c>
      <c r="Z313" s="30">
        <v>655159</v>
      </c>
      <c r="AA313" s="30">
        <v>1177884</v>
      </c>
      <c r="AB313" s="30">
        <v>411661</v>
      </c>
      <c r="AC313" s="30">
        <v>19656</v>
      </c>
      <c r="AD313" s="30">
        <v>39711</v>
      </c>
      <c r="AE313" s="55">
        <f t="shared" si="36"/>
        <v>0.21710826806848615</v>
      </c>
      <c r="AF313" s="55">
        <f t="shared" si="37"/>
        <v>0.1785442902918567</v>
      </c>
      <c r="AG313" s="55">
        <f t="shared" si="38"/>
        <v>5.1501336267882405E-2</v>
      </c>
      <c r="AH313" s="55">
        <f t="shared" si="39"/>
        <v>6.061276728244594E-2</v>
      </c>
    </row>
    <row r="314" spans="1:34" s="27" customFormat="1" ht="12.75" customHeight="1" x14ac:dyDescent="0.2">
      <c r="A314" s="118" t="s">
        <v>319</v>
      </c>
      <c r="B314" s="118" t="s">
        <v>37</v>
      </c>
      <c r="C314" s="118" t="s">
        <v>37</v>
      </c>
      <c r="D314" s="118" t="s">
        <v>291</v>
      </c>
      <c r="E314" s="118" t="s">
        <v>7</v>
      </c>
      <c r="F314" s="119" t="s">
        <v>245</v>
      </c>
      <c r="G314" s="120"/>
      <c r="H314" s="120"/>
      <c r="I314" s="30">
        <v>1</v>
      </c>
      <c r="J314" s="30">
        <v>1</v>
      </c>
      <c r="K314" s="120"/>
      <c r="L314" s="120"/>
      <c r="M314" s="30">
        <v>0</v>
      </c>
      <c r="N314" s="30">
        <v>0</v>
      </c>
      <c r="O314" s="120"/>
      <c r="P314" s="120"/>
      <c r="Q314" s="30">
        <v>0</v>
      </c>
      <c r="R314" s="30">
        <v>0</v>
      </c>
      <c r="S314" s="67" t="e">
        <f t="shared" si="32"/>
        <v>#DIV/0!</v>
      </c>
      <c r="T314" s="63" t="e">
        <f t="shared" si="33"/>
        <v>#DIV/0!</v>
      </c>
      <c r="U314" s="63" t="e">
        <f t="shared" si="34"/>
        <v>#DIV/0!</v>
      </c>
      <c r="V314" s="65" t="e">
        <f t="shared" si="35"/>
        <v>#DIV/0!</v>
      </c>
      <c r="W314" s="120"/>
      <c r="X314" s="120"/>
      <c r="Y314" s="30">
        <v>68400</v>
      </c>
      <c r="Z314" s="30">
        <v>54000</v>
      </c>
      <c r="AA314" s="120"/>
      <c r="AB314" s="120"/>
      <c r="AC314" s="30">
        <v>2894</v>
      </c>
      <c r="AD314" s="30">
        <v>17194</v>
      </c>
      <c r="AE314" s="55" t="e">
        <f t="shared" si="36"/>
        <v>#DIV/0!</v>
      </c>
      <c r="AF314" s="55" t="e">
        <f t="shared" si="37"/>
        <v>#DIV/0!</v>
      </c>
      <c r="AG314" s="55">
        <f t="shared" si="38"/>
        <v>4.2309941520467839E-2</v>
      </c>
      <c r="AH314" s="55">
        <f t="shared" si="39"/>
        <v>0.31840740740740742</v>
      </c>
    </row>
    <row r="315" spans="1:34" s="27" customFormat="1" ht="12.75" customHeight="1" x14ac:dyDescent="0.2">
      <c r="A315" s="118" t="s">
        <v>322</v>
      </c>
      <c r="B315" s="118" t="s">
        <v>40</v>
      </c>
      <c r="C315" s="118" t="s">
        <v>254</v>
      </c>
      <c r="D315" s="118" t="s">
        <v>287</v>
      </c>
      <c r="E315" s="118" t="s">
        <v>3</v>
      </c>
      <c r="F315" s="119" t="s">
        <v>245</v>
      </c>
      <c r="G315" s="30">
        <v>362</v>
      </c>
      <c r="H315" s="30">
        <v>135</v>
      </c>
      <c r="I315" s="30">
        <v>157</v>
      </c>
      <c r="J315" s="30">
        <v>340</v>
      </c>
      <c r="K315" s="30">
        <v>51357</v>
      </c>
      <c r="L315" s="30">
        <v>27751</v>
      </c>
      <c r="M315" s="30">
        <v>21066</v>
      </c>
      <c r="N315" s="30">
        <v>52572</v>
      </c>
      <c r="O315" s="30">
        <v>44586</v>
      </c>
      <c r="P315" s="30">
        <v>17642</v>
      </c>
      <c r="Q315" s="30">
        <v>14041</v>
      </c>
      <c r="R315" s="30">
        <v>42793</v>
      </c>
      <c r="S315" s="67">
        <f t="shared" si="32"/>
        <v>0.86815818680997725</v>
      </c>
      <c r="T315" s="63">
        <f t="shared" si="33"/>
        <v>0.63572483874454977</v>
      </c>
      <c r="U315" s="63">
        <f t="shared" si="34"/>
        <v>0.66652425709674357</v>
      </c>
      <c r="V315" s="65">
        <f t="shared" si="35"/>
        <v>0.81398843490831618</v>
      </c>
      <c r="W315" s="30">
        <v>714801</v>
      </c>
      <c r="X315" s="30">
        <v>999341</v>
      </c>
      <c r="Y315" s="30">
        <v>302942</v>
      </c>
      <c r="Z315" s="30">
        <v>526337</v>
      </c>
      <c r="AA315" s="30">
        <v>68766</v>
      </c>
      <c r="AB315" s="30">
        <v>86015</v>
      </c>
      <c r="AC315" s="30">
        <v>35149</v>
      </c>
      <c r="AD315" s="30">
        <v>79880</v>
      </c>
      <c r="AE315" s="55">
        <f t="shared" si="36"/>
        <v>9.6202999156408564E-2</v>
      </c>
      <c r="AF315" s="55">
        <f t="shared" si="37"/>
        <v>8.6071721264313186E-2</v>
      </c>
      <c r="AG315" s="55">
        <f t="shared" si="38"/>
        <v>0.11602550983356551</v>
      </c>
      <c r="AH315" s="55">
        <f t="shared" si="39"/>
        <v>0.15176588383488146</v>
      </c>
    </row>
    <row r="316" spans="1:34" s="27" customFormat="1" ht="12.75" customHeight="1" x14ac:dyDescent="0.2">
      <c r="A316" s="118" t="s">
        <v>322</v>
      </c>
      <c r="B316" s="118" t="s">
        <v>40</v>
      </c>
      <c r="C316" s="118" t="s">
        <v>254</v>
      </c>
      <c r="D316" s="118" t="s">
        <v>285</v>
      </c>
      <c r="E316" s="118" t="s">
        <v>1</v>
      </c>
      <c r="F316" s="119" t="s">
        <v>245</v>
      </c>
      <c r="G316" s="120"/>
      <c r="H316" s="120"/>
      <c r="I316" s="120"/>
      <c r="J316" s="30">
        <v>1</v>
      </c>
      <c r="K316" s="120"/>
      <c r="L316" s="120"/>
      <c r="M316" s="120"/>
      <c r="N316" s="30">
        <v>180</v>
      </c>
      <c r="O316" s="120"/>
      <c r="P316" s="120"/>
      <c r="Q316" s="120"/>
      <c r="R316" s="30">
        <v>167</v>
      </c>
      <c r="S316" s="67" t="e">
        <f t="shared" si="32"/>
        <v>#DIV/0!</v>
      </c>
      <c r="T316" s="63" t="e">
        <f t="shared" si="33"/>
        <v>#DIV/0!</v>
      </c>
      <c r="U316" s="63" t="e">
        <f t="shared" si="34"/>
        <v>#DIV/0!</v>
      </c>
      <c r="V316" s="65">
        <f t="shared" si="35"/>
        <v>0.92777777777777781</v>
      </c>
      <c r="W316" s="120"/>
      <c r="X316" s="120"/>
      <c r="Y316" s="120"/>
      <c r="Z316" s="30">
        <v>2</v>
      </c>
      <c r="AA316" s="120"/>
      <c r="AB316" s="120"/>
      <c r="AC316" s="120"/>
      <c r="AD316" s="30">
        <v>1</v>
      </c>
      <c r="AE316" s="55" t="e">
        <f t="shared" si="36"/>
        <v>#DIV/0!</v>
      </c>
      <c r="AF316" s="55" t="e">
        <f t="shared" si="37"/>
        <v>#DIV/0!</v>
      </c>
      <c r="AG316" s="55" t="e">
        <f t="shared" si="38"/>
        <v>#DIV/0!</v>
      </c>
      <c r="AH316" s="55">
        <f t="shared" si="39"/>
        <v>0.5</v>
      </c>
    </row>
    <row r="317" spans="1:34" s="27" customFormat="1" ht="12.75" customHeight="1" x14ac:dyDescent="0.2">
      <c r="A317" s="118" t="s">
        <v>358</v>
      </c>
      <c r="B317" s="118" t="s">
        <v>36</v>
      </c>
      <c r="C317" s="118" t="s">
        <v>256</v>
      </c>
      <c r="D317" s="118" t="s">
        <v>291</v>
      </c>
      <c r="E317" s="118" t="s">
        <v>7</v>
      </c>
      <c r="F317" s="119" t="s">
        <v>245</v>
      </c>
      <c r="G317" s="30">
        <v>43</v>
      </c>
      <c r="H317" s="30">
        <v>17</v>
      </c>
      <c r="I317" s="30">
        <v>20</v>
      </c>
      <c r="J317" s="30">
        <v>4</v>
      </c>
      <c r="K317" s="30">
        <v>1088</v>
      </c>
      <c r="L317" s="30">
        <v>0</v>
      </c>
      <c r="M317" s="30">
        <v>0</v>
      </c>
      <c r="N317" s="30">
        <v>0</v>
      </c>
      <c r="O317" s="30">
        <v>0</v>
      </c>
      <c r="P317" s="30">
        <v>0</v>
      </c>
      <c r="Q317" s="30">
        <v>0</v>
      </c>
      <c r="R317" s="30">
        <v>0</v>
      </c>
      <c r="S317" s="67">
        <f t="shared" si="32"/>
        <v>0</v>
      </c>
      <c r="T317" s="63" t="e">
        <f t="shared" si="33"/>
        <v>#DIV/0!</v>
      </c>
      <c r="U317" s="63" t="e">
        <f t="shared" si="34"/>
        <v>#DIV/0!</v>
      </c>
      <c r="V317" s="65" t="e">
        <f t="shared" si="35"/>
        <v>#DIV/0!</v>
      </c>
      <c r="W317" s="30">
        <v>2446000</v>
      </c>
      <c r="X317" s="30">
        <v>932400</v>
      </c>
      <c r="Y317" s="30">
        <v>1094400</v>
      </c>
      <c r="Z317" s="30">
        <v>230400</v>
      </c>
      <c r="AA317" s="30">
        <v>78290</v>
      </c>
      <c r="AB317" s="30">
        <v>64440</v>
      </c>
      <c r="AC317" s="30">
        <v>54153</v>
      </c>
      <c r="AD317" s="30">
        <v>72328</v>
      </c>
      <c r="AE317" s="55">
        <f t="shared" si="36"/>
        <v>3.2007358953393295E-2</v>
      </c>
      <c r="AF317" s="55">
        <f t="shared" si="37"/>
        <v>6.911196911196911E-2</v>
      </c>
      <c r="AG317" s="55">
        <f t="shared" si="38"/>
        <v>4.9481907894736839E-2</v>
      </c>
      <c r="AH317" s="55">
        <f t="shared" si="39"/>
        <v>0.31392361111111111</v>
      </c>
    </row>
    <row r="318" spans="1:34" s="27" customFormat="1" ht="12.75" customHeight="1" x14ac:dyDescent="0.2">
      <c r="A318" s="118" t="s">
        <v>358</v>
      </c>
      <c r="B318" s="118" t="s">
        <v>36</v>
      </c>
      <c r="C318" s="118" t="s">
        <v>256</v>
      </c>
      <c r="D318" s="118" t="s">
        <v>287</v>
      </c>
      <c r="E318" s="118" t="s">
        <v>3</v>
      </c>
      <c r="F318" s="119" t="s">
        <v>245</v>
      </c>
      <c r="G318" s="30">
        <v>472</v>
      </c>
      <c r="H318" s="30">
        <v>438</v>
      </c>
      <c r="I318" s="30">
        <v>576</v>
      </c>
      <c r="J318" s="30">
        <v>619</v>
      </c>
      <c r="K318" s="30">
        <v>272</v>
      </c>
      <c r="L318" s="30">
        <v>0</v>
      </c>
      <c r="M318" s="30">
        <v>0</v>
      </c>
      <c r="N318" s="30">
        <v>0</v>
      </c>
      <c r="O318" s="30">
        <v>0</v>
      </c>
      <c r="P318" s="30">
        <v>0</v>
      </c>
      <c r="Q318" s="30">
        <v>0</v>
      </c>
      <c r="R318" s="30">
        <v>0</v>
      </c>
      <c r="S318" s="67">
        <f t="shared" si="32"/>
        <v>0</v>
      </c>
      <c r="T318" s="63" t="e">
        <f t="shared" si="33"/>
        <v>#DIV/0!</v>
      </c>
      <c r="U318" s="63" t="e">
        <f t="shared" si="34"/>
        <v>#DIV/0!</v>
      </c>
      <c r="V318" s="65" t="e">
        <f t="shared" si="35"/>
        <v>#DIV/0!</v>
      </c>
      <c r="W318" s="30">
        <v>30021500</v>
      </c>
      <c r="X318" s="30">
        <v>28345200</v>
      </c>
      <c r="Y318" s="30">
        <v>36068800</v>
      </c>
      <c r="Z318" s="30">
        <v>38673400</v>
      </c>
      <c r="AA318" s="30">
        <v>8581631</v>
      </c>
      <c r="AB318" s="30">
        <v>13006154</v>
      </c>
      <c r="AC318" s="30">
        <v>18869655</v>
      </c>
      <c r="AD318" s="30">
        <v>19948959</v>
      </c>
      <c r="AE318" s="55">
        <f t="shared" si="36"/>
        <v>0.28584950785270558</v>
      </c>
      <c r="AF318" s="55">
        <f t="shared" si="37"/>
        <v>0.45884855284139819</v>
      </c>
      <c r="AG318" s="55">
        <f t="shared" si="38"/>
        <v>0.52315727165860804</v>
      </c>
      <c r="AH318" s="55">
        <f t="shared" si="39"/>
        <v>0.51583152761329487</v>
      </c>
    </row>
    <row r="319" spans="1:34" s="27" customFormat="1" ht="12.75" customHeight="1" x14ac:dyDescent="0.2">
      <c r="A319" s="118" t="s">
        <v>358</v>
      </c>
      <c r="B319" s="118" t="s">
        <v>36</v>
      </c>
      <c r="C319" s="118" t="s">
        <v>256</v>
      </c>
      <c r="D319" s="118" t="s">
        <v>361</v>
      </c>
      <c r="E319" s="118" t="s">
        <v>79</v>
      </c>
      <c r="F319" s="119" t="s">
        <v>245</v>
      </c>
      <c r="G319" s="120"/>
      <c r="H319" s="120"/>
      <c r="I319" s="30">
        <v>1</v>
      </c>
      <c r="J319" s="120"/>
      <c r="K319" s="120"/>
      <c r="L319" s="120"/>
      <c r="M319" s="30">
        <v>0</v>
      </c>
      <c r="N319" s="120"/>
      <c r="O319" s="120"/>
      <c r="P319" s="120"/>
      <c r="Q319" s="30">
        <v>0</v>
      </c>
      <c r="R319" s="120"/>
      <c r="S319" s="67" t="e">
        <f t="shared" si="32"/>
        <v>#DIV/0!</v>
      </c>
      <c r="T319" s="63" t="e">
        <f t="shared" si="33"/>
        <v>#DIV/0!</v>
      </c>
      <c r="U319" s="63" t="e">
        <f t="shared" si="34"/>
        <v>#DIV/0!</v>
      </c>
      <c r="V319" s="65" t="e">
        <f t="shared" si="35"/>
        <v>#DIV/0!</v>
      </c>
      <c r="W319" s="120"/>
      <c r="X319" s="120"/>
      <c r="Y319" s="30">
        <v>24000</v>
      </c>
      <c r="Z319" s="120"/>
      <c r="AA319" s="120"/>
      <c r="AB319" s="120"/>
      <c r="AC319" s="30">
        <v>242</v>
      </c>
      <c r="AD319" s="120"/>
      <c r="AE319" s="55" t="e">
        <f t="shared" si="36"/>
        <v>#DIV/0!</v>
      </c>
      <c r="AF319" s="55" t="e">
        <f t="shared" si="37"/>
        <v>#DIV/0!</v>
      </c>
      <c r="AG319" s="55">
        <f t="shared" si="38"/>
        <v>1.0083333333333333E-2</v>
      </c>
      <c r="AH319" s="55" t="e">
        <f t="shared" si="39"/>
        <v>#DIV/0!</v>
      </c>
    </row>
    <row r="320" spans="1:34" s="27" customFormat="1" ht="12.75" customHeight="1" x14ac:dyDescent="0.2">
      <c r="A320" s="118" t="s">
        <v>358</v>
      </c>
      <c r="B320" s="118" t="s">
        <v>36</v>
      </c>
      <c r="C320" s="118" t="s">
        <v>256</v>
      </c>
      <c r="D320" s="118" t="s">
        <v>289</v>
      </c>
      <c r="E320" s="118" t="s">
        <v>5</v>
      </c>
      <c r="F320" s="119" t="s">
        <v>245</v>
      </c>
      <c r="G320" s="120"/>
      <c r="H320" s="120"/>
      <c r="I320" s="120"/>
      <c r="J320" s="30">
        <v>1</v>
      </c>
      <c r="K320" s="120"/>
      <c r="L320" s="120"/>
      <c r="M320" s="120"/>
      <c r="N320" s="30">
        <v>0</v>
      </c>
      <c r="O320" s="120"/>
      <c r="P320" s="120"/>
      <c r="Q320" s="120"/>
      <c r="R320" s="30">
        <v>0</v>
      </c>
      <c r="S320" s="67" t="e">
        <f t="shared" si="32"/>
        <v>#DIV/0!</v>
      </c>
      <c r="T320" s="63" t="e">
        <f t="shared" si="33"/>
        <v>#DIV/0!</v>
      </c>
      <c r="U320" s="63" t="e">
        <f t="shared" si="34"/>
        <v>#DIV/0!</v>
      </c>
      <c r="V320" s="65" t="e">
        <f t="shared" si="35"/>
        <v>#DIV/0!</v>
      </c>
      <c r="W320" s="120"/>
      <c r="X320" s="120"/>
      <c r="Y320" s="120"/>
      <c r="Z320" s="30">
        <v>54000</v>
      </c>
      <c r="AA320" s="120"/>
      <c r="AB320" s="120"/>
      <c r="AC320" s="120"/>
      <c r="AD320" s="30">
        <v>48420</v>
      </c>
      <c r="AE320" s="55" t="e">
        <f t="shared" si="36"/>
        <v>#DIV/0!</v>
      </c>
      <c r="AF320" s="55" t="e">
        <f t="shared" si="37"/>
        <v>#DIV/0!</v>
      </c>
      <c r="AG320" s="55" t="e">
        <f t="shared" si="38"/>
        <v>#DIV/0!</v>
      </c>
      <c r="AH320" s="55">
        <f t="shared" si="39"/>
        <v>0.89666666666666661</v>
      </c>
    </row>
    <row r="321" spans="1:34" s="27" customFormat="1" ht="12.75" customHeight="1" x14ac:dyDescent="0.2">
      <c r="A321" s="118" t="s">
        <v>358</v>
      </c>
      <c r="B321" s="118" t="s">
        <v>36</v>
      </c>
      <c r="C321" s="118" t="s">
        <v>256</v>
      </c>
      <c r="D321" s="118" t="s">
        <v>250</v>
      </c>
      <c r="E321" s="118" t="s">
        <v>128</v>
      </c>
      <c r="F321" s="119" t="s">
        <v>245</v>
      </c>
      <c r="G321" s="120"/>
      <c r="H321" s="120"/>
      <c r="I321" s="120"/>
      <c r="J321" s="30">
        <v>6</v>
      </c>
      <c r="K321" s="120"/>
      <c r="L321" s="120"/>
      <c r="M321" s="120"/>
      <c r="N321" s="30">
        <v>0</v>
      </c>
      <c r="O321" s="120"/>
      <c r="P321" s="120"/>
      <c r="Q321" s="120"/>
      <c r="R321" s="30">
        <v>0</v>
      </c>
      <c r="S321" s="67" t="e">
        <f t="shared" si="32"/>
        <v>#DIV/0!</v>
      </c>
      <c r="T321" s="63" t="e">
        <f t="shared" si="33"/>
        <v>#DIV/0!</v>
      </c>
      <c r="U321" s="63" t="e">
        <f t="shared" si="34"/>
        <v>#DIV/0!</v>
      </c>
      <c r="V321" s="65" t="e">
        <f t="shared" si="35"/>
        <v>#DIV/0!</v>
      </c>
      <c r="W321" s="120"/>
      <c r="X321" s="120"/>
      <c r="Y321" s="120"/>
      <c r="Z321" s="30">
        <v>324000</v>
      </c>
      <c r="AA321" s="120"/>
      <c r="AB321" s="120"/>
      <c r="AC321" s="120"/>
      <c r="AD321" s="30">
        <v>73207</v>
      </c>
      <c r="AE321" s="55" t="e">
        <f t="shared" si="36"/>
        <v>#DIV/0!</v>
      </c>
      <c r="AF321" s="55" t="e">
        <f t="shared" si="37"/>
        <v>#DIV/0!</v>
      </c>
      <c r="AG321" s="55" t="e">
        <f t="shared" si="38"/>
        <v>#DIV/0!</v>
      </c>
      <c r="AH321" s="55">
        <f t="shared" si="39"/>
        <v>0.22594753086419753</v>
      </c>
    </row>
    <row r="322" spans="1:34" s="27" customFormat="1" ht="12.75" customHeight="1" x14ac:dyDescent="0.2">
      <c r="A322" s="118" t="s">
        <v>361</v>
      </c>
      <c r="B322" s="118" t="s">
        <v>79</v>
      </c>
      <c r="C322" s="118" t="s">
        <v>245</v>
      </c>
      <c r="D322" s="118" t="s">
        <v>298</v>
      </c>
      <c r="E322" s="118" t="s">
        <v>14</v>
      </c>
      <c r="F322" s="119" t="s">
        <v>260</v>
      </c>
      <c r="G322" s="120"/>
      <c r="H322" s="30">
        <v>3</v>
      </c>
      <c r="I322" s="30">
        <v>1</v>
      </c>
      <c r="J322" s="30">
        <v>1</v>
      </c>
      <c r="K322" s="120"/>
      <c r="L322" s="30">
        <v>0</v>
      </c>
      <c r="M322" s="30">
        <v>0</v>
      </c>
      <c r="N322" s="30">
        <v>0</v>
      </c>
      <c r="O322" s="120"/>
      <c r="P322" s="30">
        <v>0</v>
      </c>
      <c r="Q322" s="30">
        <v>0</v>
      </c>
      <c r="R322" s="30">
        <v>0</v>
      </c>
      <c r="S322" s="67" t="e">
        <f t="shared" si="32"/>
        <v>#DIV/0!</v>
      </c>
      <c r="T322" s="63" t="e">
        <f t="shared" si="33"/>
        <v>#DIV/0!</v>
      </c>
      <c r="U322" s="63" t="e">
        <f t="shared" si="34"/>
        <v>#DIV/0!</v>
      </c>
      <c r="V322" s="65" t="e">
        <f t="shared" si="35"/>
        <v>#DIV/0!</v>
      </c>
      <c r="W322" s="120"/>
      <c r="X322" s="30">
        <v>32376</v>
      </c>
      <c r="Y322" s="30">
        <v>17699</v>
      </c>
      <c r="Z322" s="30">
        <v>5100</v>
      </c>
      <c r="AA322" s="120"/>
      <c r="AB322" s="30">
        <v>32076</v>
      </c>
      <c r="AC322" s="30">
        <v>17599</v>
      </c>
      <c r="AD322" s="30">
        <v>5000</v>
      </c>
      <c r="AE322" s="55" t="e">
        <f t="shared" si="36"/>
        <v>#DIV/0!</v>
      </c>
      <c r="AF322" s="55">
        <f t="shared" si="37"/>
        <v>0.99073387694588588</v>
      </c>
      <c r="AG322" s="55">
        <f t="shared" si="38"/>
        <v>0.99434996327476133</v>
      </c>
      <c r="AH322" s="55">
        <f t="shared" si="39"/>
        <v>0.98039215686274506</v>
      </c>
    </row>
    <row r="323" spans="1:34" s="27" customFormat="1" ht="12.75" customHeight="1" x14ac:dyDescent="0.2">
      <c r="A323" s="118" t="s">
        <v>361</v>
      </c>
      <c r="B323" s="118" t="s">
        <v>79</v>
      </c>
      <c r="C323" s="118" t="s">
        <v>245</v>
      </c>
      <c r="D323" s="118" t="s">
        <v>350</v>
      </c>
      <c r="E323" s="118" t="s">
        <v>68</v>
      </c>
      <c r="F323" s="119" t="s">
        <v>267</v>
      </c>
      <c r="G323" s="120"/>
      <c r="H323" s="120"/>
      <c r="I323" s="30">
        <v>1</v>
      </c>
      <c r="J323" s="120"/>
      <c r="K323" s="120"/>
      <c r="L323" s="120"/>
      <c r="M323" s="30">
        <v>0</v>
      </c>
      <c r="N323" s="120"/>
      <c r="O323" s="120"/>
      <c r="P323" s="120"/>
      <c r="Q323" s="30">
        <v>0</v>
      </c>
      <c r="R323" s="120"/>
      <c r="S323" s="67" t="e">
        <f t="shared" si="32"/>
        <v>#DIV/0!</v>
      </c>
      <c r="T323" s="63" t="e">
        <f t="shared" si="33"/>
        <v>#DIV/0!</v>
      </c>
      <c r="U323" s="63" t="e">
        <f t="shared" si="34"/>
        <v>#DIV/0!</v>
      </c>
      <c r="V323" s="65" t="e">
        <f t="shared" si="35"/>
        <v>#DIV/0!</v>
      </c>
      <c r="W323" s="120"/>
      <c r="X323" s="120"/>
      <c r="Y323" s="30">
        <v>24000</v>
      </c>
      <c r="Z323" s="120"/>
      <c r="AA323" s="120"/>
      <c r="AB323" s="120"/>
      <c r="AC323" s="30">
        <v>19866</v>
      </c>
      <c r="AD323" s="120"/>
      <c r="AE323" s="55" t="e">
        <f t="shared" si="36"/>
        <v>#DIV/0!</v>
      </c>
      <c r="AF323" s="55" t="e">
        <f t="shared" si="37"/>
        <v>#DIV/0!</v>
      </c>
      <c r="AG323" s="55">
        <f t="shared" si="38"/>
        <v>0.82774999999999999</v>
      </c>
      <c r="AH323" s="55" t="e">
        <f t="shared" si="39"/>
        <v>#DIV/0!</v>
      </c>
    </row>
    <row r="324" spans="1:34" s="27" customFormat="1" ht="12.75" customHeight="1" x14ac:dyDescent="0.2">
      <c r="A324" s="118" t="s">
        <v>361</v>
      </c>
      <c r="B324" s="118" t="s">
        <v>79</v>
      </c>
      <c r="C324" s="118" t="s">
        <v>245</v>
      </c>
      <c r="D324" s="118" t="s">
        <v>358</v>
      </c>
      <c r="E324" s="118" t="s">
        <v>36</v>
      </c>
      <c r="F324" s="119" t="s">
        <v>256</v>
      </c>
      <c r="G324" s="120"/>
      <c r="H324" s="120"/>
      <c r="I324" s="30">
        <v>2</v>
      </c>
      <c r="J324" s="30">
        <v>1</v>
      </c>
      <c r="K324" s="120"/>
      <c r="L324" s="120"/>
      <c r="M324" s="30">
        <v>0</v>
      </c>
      <c r="N324" s="30">
        <v>0</v>
      </c>
      <c r="O324" s="120"/>
      <c r="P324" s="120"/>
      <c r="Q324" s="30">
        <v>0</v>
      </c>
      <c r="R324" s="30">
        <v>0</v>
      </c>
      <c r="S324" s="67" t="e">
        <f t="shared" si="32"/>
        <v>#DIV/0!</v>
      </c>
      <c r="T324" s="63" t="e">
        <f t="shared" si="33"/>
        <v>#DIV/0!</v>
      </c>
      <c r="U324" s="63" t="e">
        <f t="shared" si="34"/>
        <v>#DIV/0!</v>
      </c>
      <c r="V324" s="65" t="e">
        <f t="shared" si="35"/>
        <v>#DIV/0!</v>
      </c>
      <c r="W324" s="120"/>
      <c r="X324" s="120"/>
      <c r="Y324" s="30">
        <v>30000</v>
      </c>
      <c r="Z324" s="30">
        <v>15000</v>
      </c>
      <c r="AA324" s="120"/>
      <c r="AB324" s="120"/>
      <c r="AC324" s="30">
        <v>449</v>
      </c>
      <c r="AD324" s="30">
        <v>482</v>
      </c>
      <c r="AE324" s="55" t="e">
        <f t="shared" si="36"/>
        <v>#DIV/0!</v>
      </c>
      <c r="AF324" s="55" t="e">
        <f t="shared" si="37"/>
        <v>#DIV/0!</v>
      </c>
      <c r="AG324" s="55">
        <f t="shared" si="38"/>
        <v>1.4966666666666666E-2</v>
      </c>
      <c r="AH324" s="55">
        <f t="shared" si="39"/>
        <v>3.2133333333333333E-2</v>
      </c>
    </row>
    <row r="325" spans="1:34" s="27" customFormat="1" ht="12.75" customHeight="1" x14ac:dyDescent="0.2">
      <c r="A325" s="118" t="s">
        <v>356</v>
      </c>
      <c r="B325" s="118" t="s">
        <v>75</v>
      </c>
      <c r="C325" s="118" t="s">
        <v>261</v>
      </c>
      <c r="D325" s="118" t="s">
        <v>287</v>
      </c>
      <c r="E325" s="118" t="s">
        <v>3</v>
      </c>
      <c r="F325" s="119" t="s">
        <v>245</v>
      </c>
      <c r="G325" s="30">
        <v>880</v>
      </c>
      <c r="H325" s="30">
        <v>171</v>
      </c>
      <c r="I325" s="30">
        <v>139</v>
      </c>
      <c r="J325" s="30">
        <v>151</v>
      </c>
      <c r="K325" s="30">
        <v>113653</v>
      </c>
      <c r="L325" s="30">
        <v>14514</v>
      </c>
      <c r="M325" s="30">
        <v>0</v>
      </c>
      <c r="N325" s="30">
        <v>0</v>
      </c>
      <c r="O325" s="30">
        <v>79400</v>
      </c>
      <c r="P325" s="30">
        <v>8775</v>
      </c>
      <c r="Q325" s="30">
        <v>0</v>
      </c>
      <c r="R325" s="30">
        <v>0</v>
      </c>
      <c r="S325" s="67">
        <f t="shared" si="32"/>
        <v>0.69861772236544573</v>
      </c>
      <c r="T325" s="63">
        <f t="shared" si="33"/>
        <v>0.60458867300537411</v>
      </c>
      <c r="U325" s="63" t="e">
        <f t="shared" si="34"/>
        <v>#DIV/0!</v>
      </c>
      <c r="V325" s="65" t="e">
        <f t="shared" si="35"/>
        <v>#DIV/0!</v>
      </c>
      <c r="W325" s="30">
        <v>5259600</v>
      </c>
      <c r="X325" s="30">
        <v>2404723</v>
      </c>
      <c r="Y325" s="30">
        <v>2869231</v>
      </c>
      <c r="Z325" s="30">
        <v>3348350</v>
      </c>
      <c r="AA325" s="30">
        <v>440547</v>
      </c>
      <c r="AB325" s="30">
        <v>265005</v>
      </c>
      <c r="AC325" s="30">
        <v>277798</v>
      </c>
      <c r="AD325" s="30">
        <v>229747</v>
      </c>
      <c r="AE325" s="55">
        <f t="shared" si="36"/>
        <v>8.3760552133242072E-2</v>
      </c>
      <c r="AF325" s="55">
        <f t="shared" si="37"/>
        <v>0.11020188187995042</v>
      </c>
      <c r="AG325" s="55">
        <f t="shared" si="38"/>
        <v>9.6819670497077445E-2</v>
      </c>
      <c r="AH325" s="55">
        <f t="shared" si="39"/>
        <v>6.8614989472426724E-2</v>
      </c>
    </row>
    <row r="326" spans="1:34" s="27" customFormat="1" ht="12.75" customHeight="1" x14ac:dyDescent="0.2">
      <c r="A326" s="118" t="s">
        <v>356</v>
      </c>
      <c r="B326" s="118" t="s">
        <v>75</v>
      </c>
      <c r="C326" s="118" t="s">
        <v>261</v>
      </c>
      <c r="D326" s="118" t="s">
        <v>285</v>
      </c>
      <c r="E326" s="118" t="s">
        <v>1</v>
      </c>
      <c r="F326" s="119" t="s">
        <v>245</v>
      </c>
      <c r="G326" s="120"/>
      <c r="H326" s="30">
        <v>1</v>
      </c>
      <c r="I326" s="30">
        <v>1</v>
      </c>
      <c r="J326" s="30">
        <v>1</v>
      </c>
      <c r="K326" s="120"/>
      <c r="L326" s="30">
        <v>0</v>
      </c>
      <c r="M326" s="30">
        <v>0</v>
      </c>
      <c r="N326" s="30">
        <v>0</v>
      </c>
      <c r="O326" s="120"/>
      <c r="P326" s="30">
        <v>0</v>
      </c>
      <c r="Q326" s="30">
        <v>0</v>
      </c>
      <c r="R326" s="30">
        <v>0</v>
      </c>
      <c r="S326" s="67" t="e">
        <f t="shared" si="32"/>
        <v>#DIV/0!</v>
      </c>
      <c r="T326" s="63" t="e">
        <f t="shared" si="33"/>
        <v>#DIV/0!</v>
      </c>
      <c r="U326" s="63" t="e">
        <f t="shared" si="34"/>
        <v>#DIV/0!</v>
      </c>
      <c r="V326" s="65" t="e">
        <f t="shared" si="35"/>
        <v>#DIV/0!</v>
      </c>
      <c r="W326" s="120"/>
      <c r="X326" s="30">
        <v>15000</v>
      </c>
      <c r="Y326" s="30">
        <v>15000</v>
      </c>
      <c r="Z326" s="30">
        <v>24000</v>
      </c>
      <c r="AA326" s="120"/>
      <c r="AB326" s="30">
        <v>845</v>
      </c>
      <c r="AC326" s="30">
        <v>72</v>
      </c>
      <c r="AD326" s="30">
        <v>416</v>
      </c>
      <c r="AE326" s="55" t="e">
        <f t="shared" si="36"/>
        <v>#DIV/0!</v>
      </c>
      <c r="AF326" s="55">
        <f t="shared" si="37"/>
        <v>5.6333333333333332E-2</v>
      </c>
      <c r="AG326" s="55">
        <f t="shared" si="38"/>
        <v>4.7999999999999996E-3</v>
      </c>
      <c r="AH326" s="55">
        <f t="shared" si="39"/>
        <v>1.7333333333333333E-2</v>
      </c>
    </row>
    <row r="327" spans="1:34" s="27" customFormat="1" ht="12.75" customHeight="1" x14ac:dyDescent="0.2">
      <c r="A327" s="118" t="s">
        <v>356</v>
      </c>
      <c r="B327" s="118" t="s">
        <v>75</v>
      </c>
      <c r="C327" s="118" t="s">
        <v>261</v>
      </c>
      <c r="D327" s="118" t="s">
        <v>291</v>
      </c>
      <c r="E327" s="118" t="s">
        <v>7</v>
      </c>
      <c r="F327" s="119" t="s">
        <v>245</v>
      </c>
      <c r="G327" s="30">
        <v>249</v>
      </c>
      <c r="H327" s="30">
        <v>8</v>
      </c>
      <c r="I327" s="120"/>
      <c r="J327" s="120"/>
      <c r="K327" s="30">
        <v>35424</v>
      </c>
      <c r="L327" s="30">
        <v>1152</v>
      </c>
      <c r="M327" s="120"/>
      <c r="N327" s="120"/>
      <c r="O327" s="30">
        <v>19413</v>
      </c>
      <c r="P327" s="30">
        <v>522</v>
      </c>
      <c r="Q327" s="120"/>
      <c r="R327" s="120"/>
      <c r="S327" s="67">
        <f t="shared" si="32"/>
        <v>0.54801829268292679</v>
      </c>
      <c r="T327" s="63">
        <f t="shared" si="33"/>
        <v>0.453125</v>
      </c>
      <c r="U327" s="63" t="e">
        <f t="shared" si="34"/>
        <v>#DIV/0!</v>
      </c>
      <c r="V327" s="65" t="e">
        <f t="shared" si="35"/>
        <v>#DIV/0!</v>
      </c>
      <c r="W327" s="30">
        <v>799570</v>
      </c>
      <c r="X327" s="30">
        <v>16000</v>
      </c>
      <c r="Y327" s="120"/>
      <c r="Z327" s="120"/>
      <c r="AA327" s="30">
        <v>6243</v>
      </c>
      <c r="AB327" s="30">
        <v>0</v>
      </c>
      <c r="AC327" s="120"/>
      <c r="AD327" s="120"/>
      <c r="AE327" s="55">
        <f t="shared" si="36"/>
        <v>7.807946771389622E-3</v>
      </c>
      <c r="AF327" s="55">
        <f t="shared" si="37"/>
        <v>0</v>
      </c>
      <c r="AG327" s="55" t="e">
        <f t="shared" si="38"/>
        <v>#DIV/0!</v>
      </c>
      <c r="AH327" s="55" t="e">
        <f t="shared" si="39"/>
        <v>#DIV/0!</v>
      </c>
    </row>
    <row r="328" spans="1:34" s="27" customFormat="1" ht="12.75" customHeight="1" x14ac:dyDescent="0.2">
      <c r="A328" s="118" t="s">
        <v>356</v>
      </c>
      <c r="B328" s="118" t="s">
        <v>75</v>
      </c>
      <c r="C328" s="118" t="s">
        <v>261</v>
      </c>
      <c r="D328" s="118" t="s">
        <v>289</v>
      </c>
      <c r="E328" s="118" t="s">
        <v>5</v>
      </c>
      <c r="F328" s="119" t="s">
        <v>245</v>
      </c>
      <c r="G328" s="30">
        <v>106</v>
      </c>
      <c r="H328" s="30">
        <v>4</v>
      </c>
      <c r="I328" s="120"/>
      <c r="J328" s="120"/>
      <c r="K328" s="30">
        <v>12389</v>
      </c>
      <c r="L328" s="30">
        <v>432</v>
      </c>
      <c r="M328" s="120"/>
      <c r="N328" s="120"/>
      <c r="O328" s="30">
        <v>4923</v>
      </c>
      <c r="P328" s="30">
        <v>133</v>
      </c>
      <c r="Q328" s="120"/>
      <c r="R328" s="120"/>
      <c r="S328" s="67">
        <f t="shared" si="32"/>
        <v>0.39736863346517071</v>
      </c>
      <c r="T328" s="63">
        <f t="shared" si="33"/>
        <v>0.30787037037037035</v>
      </c>
      <c r="U328" s="63" t="e">
        <f t="shared" si="34"/>
        <v>#DIV/0!</v>
      </c>
      <c r="V328" s="65" t="e">
        <f t="shared" si="35"/>
        <v>#DIV/0!</v>
      </c>
      <c r="W328" s="30">
        <v>272500</v>
      </c>
      <c r="X328" s="30">
        <v>8000</v>
      </c>
      <c r="Y328" s="120"/>
      <c r="Z328" s="120"/>
      <c r="AA328" s="30">
        <v>1485</v>
      </c>
      <c r="AB328" s="30">
        <v>0</v>
      </c>
      <c r="AC328" s="120"/>
      <c r="AD328" s="120"/>
      <c r="AE328" s="55">
        <f t="shared" si="36"/>
        <v>5.4495412844036695E-3</v>
      </c>
      <c r="AF328" s="55">
        <f t="shared" si="37"/>
        <v>0</v>
      </c>
      <c r="AG328" s="55" t="e">
        <f t="shared" si="38"/>
        <v>#DIV/0!</v>
      </c>
      <c r="AH328" s="55" t="e">
        <f t="shared" si="39"/>
        <v>#DIV/0!</v>
      </c>
    </row>
    <row r="329" spans="1:34" s="27" customFormat="1" ht="12.75" customHeight="1" x14ac:dyDescent="0.2">
      <c r="A329" s="118" t="s">
        <v>333</v>
      </c>
      <c r="B329" s="118" t="s">
        <v>51</v>
      </c>
      <c r="C329" s="118" t="s">
        <v>251</v>
      </c>
      <c r="D329" s="118" t="s">
        <v>287</v>
      </c>
      <c r="E329" s="118" t="s">
        <v>3</v>
      </c>
      <c r="F329" s="119" t="s">
        <v>245</v>
      </c>
      <c r="G329" s="30">
        <v>1027</v>
      </c>
      <c r="H329" s="30">
        <v>306</v>
      </c>
      <c r="I329" s="30">
        <v>312</v>
      </c>
      <c r="J329" s="30">
        <v>502</v>
      </c>
      <c r="K329" s="30">
        <v>135274</v>
      </c>
      <c r="L329" s="30">
        <v>42906</v>
      </c>
      <c r="M329" s="30">
        <v>41312</v>
      </c>
      <c r="N329" s="30">
        <v>84982</v>
      </c>
      <c r="O329" s="30">
        <v>115876</v>
      </c>
      <c r="P329" s="30">
        <v>28525</v>
      </c>
      <c r="Q329" s="30">
        <v>25798</v>
      </c>
      <c r="R329" s="30">
        <v>50313</v>
      </c>
      <c r="S329" s="67">
        <f t="shared" si="32"/>
        <v>0.85660215562487985</v>
      </c>
      <c r="T329" s="63">
        <f t="shared" si="33"/>
        <v>0.66482543234046521</v>
      </c>
      <c r="U329" s="63">
        <f t="shared" si="34"/>
        <v>0.62446746707978307</v>
      </c>
      <c r="V329" s="65">
        <f t="shared" si="35"/>
        <v>0.59204302087500882</v>
      </c>
      <c r="W329" s="30">
        <v>2239162</v>
      </c>
      <c r="X329" s="30">
        <v>949508</v>
      </c>
      <c r="Y329" s="30">
        <v>854964</v>
      </c>
      <c r="Z329" s="30">
        <v>1772225</v>
      </c>
      <c r="AA329" s="30">
        <v>619304</v>
      </c>
      <c r="AB329" s="30">
        <v>245297</v>
      </c>
      <c r="AC329" s="30">
        <v>268751</v>
      </c>
      <c r="AD329" s="30">
        <v>244193</v>
      </c>
      <c r="AE329" s="55">
        <f t="shared" si="36"/>
        <v>0.27657846998118046</v>
      </c>
      <c r="AF329" s="55">
        <f t="shared" si="37"/>
        <v>0.25834116194913576</v>
      </c>
      <c r="AG329" s="55">
        <f t="shared" si="38"/>
        <v>0.31434189041877786</v>
      </c>
      <c r="AH329" s="55">
        <f t="shared" si="39"/>
        <v>0.137788937634894</v>
      </c>
    </row>
    <row r="330" spans="1:34" s="27" customFormat="1" ht="12.75" customHeight="1" x14ac:dyDescent="0.2">
      <c r="A330" s="118" t="s">
        <v>333</v>
      </c>
      <c r="B330" s="118" t="s">
        <v>51</v>
      </c>
      <c r="C330" s="118" t="s">
        <v>251</v>
      </c>
      <c r="D330" s="118" t="s">
        <v>291</v>
      </c>
      <c r="E330" s="118" t="s">
        <v>7</v>
      </c>
      <c r="F330" s="119" t="s">
        <v>245</v>
      </c>
      <c r="G330" s="30">
        <v>120</v>
      </c>
      <c r="H330" s="30">
        <v>2</v>
      </c>
      <c r="I330" s="120"/>
      <c r="J330" s="30">
        <v>4</v>
      </c>
      <c r="K330" s="30">
        <v>15964</v>
      </c>
      <c r="L330" s="30">
        <v>0</v>
      </c>
      <c r="M330" s="120"/>
      <c r="N330" s="30">
        <v>0</v>
      </c>
      <c r="O330" s="30">
        <v>12847</v>
      </c>
      <c r="P330" s="30">
        <v>0</v>
      </c>
      <c r="Q330" s="120"/>
      <c r="R330" s="30">
        <v>0</v>
      </c>
      <c r="S330" s="67">
        <f t="shared" ref="S330:S385" si="40">+O330/K330</f>
        <v>0.80474818341267851</v>
      </c>
      <c r="T330" s="63" t="e">
        <f t="shared" ref="T330:T385" si="41">+P330/L330</f>
        <v>#DIV/0!</v>
      </c>
      <c r="U330" s="63" t="e">
        <f t="shared" ref="U330:U385" si="42">+Q330/M330</f>
        <v>#DIV/0!</v>
      </c>
      <c r="V330" s="65" t="e">
        <f t="shared" ref="V330:V385" si="43">R330/N330</f>
        <v>#DIV/0!</v>
      </c>
      <c r="W330" s="30">
        <v>248091</v>
      </c>
      <c r="X330" s="30">
        <v>136800</v>
      </c>
      <c r="Y330" s="120"/>
      <c r="Z330" s="30">
        <v>273600</v>
      </c>
      <c r="AA330" s="30">
        <v>14376</v>
      </c>
      <c r="AB330" s="30">
        <v>18666</v>
      </c>
      <c r="AC330" s="120"/>
      <c r="AD330" s="30">
        <v>13858</v>
      </c>
      <c r="AE330" s="55">
        <f t="shared" ref="AE330:AE388" si="44">+AA330/W330</f>
        <v>5.7946479316057412E-2</v>
      </c>
      <c r="AF330" s="55">
        <f t="shared" ref="AF330:AF388" si="45">+AB330/X330</f>
        <v>0.13644736842105262</v>
      </c>
      <c r="AG330" s="55" t="e">
        <f t="shared" ref="AG330:AG388" si="46">AC330/Y330</f>
        <v>#DIV/0!</v>
      </c>
      <c r="AH330" s="55">
        <f t="shared" ref="AH330:AH388" si="47">AD330/Z330</f>
        <v>5.065058479532164E-2</v>
      </c>
    </row>
    <row r="331" spans="1:34" s="27" customFormat="1" ht="12.75" customHeight="1" x14ac:dyDescent="0.2">
      <c r="A331" s="118" t="s">
        <v>333</v>
      </c>
      <c r="B331" s="118" t="s">
        <v>51</v>
      </c>
      <c r="C331" s="118" t="s">
        <v>251</v>
      </c>
      <c r="D331" s="118" t="s">
        <v>290</v>
      </c>
      <c r="E331" s="118" t="s">
        <v>6</v>
      </c>
      <c r="F331" s="119" t="s">
        <v>245</v>
      </c>
      <c r="G331" s="30">
        <v>71</v>
      </c>
      <c r="H331" s="120"/>
      <c r="I331" s="120"/>
      <c r="J331" s="120"/>
      <c r="K331" s="30">
        <v>7190</v>
      </c>
      <c r="L331" s="120"/>
      <c r="M331" s="120"/>
      <c r="N331" s="120"/>
      <c r="O331" s="30">
        <v>5425</v>
      </c>
      <c r="P331" s="120"/>
      <c r="Q331" s="120"/>
      <c r="R331" s="120"/>
      <c r="S331" s="67">
        <f t="shared" si="40"/>
        <v>0.75452016689847012</v>
      </c>
      <c r="T331" s="63" t="e">
        <f t="shared" si="41"/>
        <v>#DIV/0!</v>
      </c>
      <c r="U331" s="63" t="e">
        <f t="shared" si="42"/>
        <v>#DIV/0!</v>
      </c>
      <c r="V331" s="65" t="e">
        <f t="shared" si="43"/>
        <v>#DIV/0!</v>
      </c>
      <c r="W331" s="30">
        <v>106583</v>
      </c>
      <c r="X331" s="120"/>
      <c r="Y331" s="120"/>
      <c r="Z331" s="120"/>
      <c r="AA331" s="30">
        <v>864</v>
      </c>
      <c r="AB331" s="120"/>
      <c r="AC331" s="120"/>
      <c r="AD331" s="120"/>
      <c r="AE331" s="55">
        <f t="shared" si="44"/>
        <v>8.1063584248895221E-3</v>
      </c>
      <c r="AF331" s="55" t="e">
        <f t="shared" si="45"/>
        <v>#DIV/0!</v>
      </c>
      <c r="AG331" s="55" t="e">
        <f t="shared" si="46"/>
        <v>#DIV/0!</v>
      </c>
      <c r="AH331" s="55" t="e">
        <f t="shared" si="47"/>
        <v>#DIV/0!</v>
      </c>
    </row>
    <row r="332" spans="1:34" s="27" customFormat="1" ht="12.75" customHeight="1" x14ac:dyDescent="0.2">
      <c r="A332" s="118" t="s">
        <v>333</v>
      </c>
      <c r="B332" s="118" t="s">
        <v>51</v>
      </c>
      <c r="C332" s="118" t="s">
        <v>251</v>
      </c>
      <c r="D332" s="118" t="s">
        <v>289</v>
      </c>
      <c r="E332" s="118" t="s">
        <v>5</v>
      </c>
      <c r="F332" s="119" t="s">
        <v>245</v>
      </c>
      <c r="G332" s="30">
        <v>142</v>
      </c>
      <c r="H332" s="120"/>
      <c r="I332" s="120"/>
      <c r="J332" s="120"/>
      <c r="K332" s="30">
        <v>14915</v>
      </c>
      <c r="L332" s="120"/>
      <c r="M332" s="120"/>
      <c r="N332" s="120"/>
      <c r="O332" s="30">
        <v>10581</v>
      </c>
      <c r="P332" s="120"/>
      <c r="Q332" s="120"/>
      <c r="R332" s="120"/>
      <c r="S332" s="67">
        <f t="shared" si="40"/>
        <v>0.70942004693261818</v>
      </c>
      <c r="T332" s="63" t="e">
        <f t="shared" si="41"/>
        <v>#DIV/0!</v>
      </c>
      <c r="U332" s="63" t="e">
        <f t="shared" si="42"/>
        <v>#DIV/0!</v>
      </c>
      <c r="V332" s="65" t="e">
        <f t="shared" si="43"/>
        <v>#DIV/0!</v>
      </c>
      <c r="W332" s="30">
        <v>150884</v>
      </c>
      <c r="X332" s="120"/>
      <c r="Y332" s="120"/>
      <c r="Z332" s="120"/>
      <c r="AA332" s="30">
        <v>3905</v>
      </c>
      <c r="AB332" s="120"/>
      <c r="AC332" s="120"/>
      <c r="AD332" s="120"/>
      <c r="AE332" s="55">
        <f t="shared" si="44"/>
        <v>2.5880809098380211E-2</v>
      </c>
      <c r="AF332" s="55" t="e">
        <f t="shared" si="45"/>
        <v>#DIV/0!</v>
      </c>
      <c r="AG332" s="55" t="e">
        <f t="shared" si="46"/>
        <v>#DIV/0!</v>
      </c>
      <c r="AH332" s="55" t="e">
        <f t="shared" si="47"/>
        <v>#DIV/0!</v>
      </c>
    </row>
    <row r="333" spans="1:34" s="27" customFormat="1" ht="12.75" customHeight="1" x14ac:dyDescent="0.2">
      <c r="A333" s="118" t="s">
        <v>402</v>
      </c>
      <c r="B333" s="118" t="s">
        <v>119</v>
      </c>
      <c r="C333" s="118" t="s">
        <v>271</v>
      </c>
      <c r="D333" s="118" t="s">
        <v>287</v>
      </c>
      <c r="E333" s="118" t="s">
        <v>3</v>
      </c>
      <c r="F333" s="119" t="s">
        <v>245</v>
      </c>
      <c r="G333" s="30">
        <v>5</v>
      </c>
      <c r="H333" s="120"/>
      <c r="I333" s="30">
        <v>1</v>
      </c>
      <c r="J333" s="30">
        <v>12</v>
      </c>
      <c r="K333" s="30">
        <v>0</v>
      </c>
      <c r="L333" s="120"/>
      <c r="M333" s="30">
        <v>0</v>
      </c>
      <c r="N333" s="30">
        <v>0</v>
      </c>
      <c r="O333" s="30">
        <v>0</v>
      </c>
      <c r="P333" s="120"/>
      <c r="Q333" s="30">
        <v>0</v>
      </c>
      <c r="R333" s="30">
        <v>0</v>
      </c>
      <c r="S333" s="67" t="e">
        <f t="shared" si="40"/>
        <v>#DIV/0!</v>
      </c>
      <c r="T333" s="63" t="e">
        <f t="shared" si="41"/>
        <v>#DIV/0!</v>
      </c>
      <c r="U333" s="63" t="e">
        <f t="shared" si="42"/>
        <v>#DIV/0!</v>
      </c>
      <c r="V333" s="65" t="e">
        <f t="shared" si="43"/>
        <v>#DIV/0!</v>
      </c>
      <c r="W333" s="30">
        <v>518070</v>
      </c>
      <c r="X333" s="120"/>
      <c r="Y333" s="30">
        <v>54000</v>
      </c>
      <c r="Z333" s="30">
        <v>662400</v>
      </c>
      <c r="AA333" s="30">
        <v>104723</v>
      </c>
      <c r="AB333" s="120"/>
      <c r="AC333" s="30">
        <v>5486</v>
      </c>
      <c r="AD333" s="30">
        <v>132773</v>
      </c>
      <c r="AE333" s="55">
        <f t="shared" si="44"/>
        <v>0.20214063736560697</v>
      </c>
      <c r="AF333" s="55" t="e">
        <f t="shared" si="45"/>
        <v>#DIV/0!</v>
      </c>
      <c r="AG333" s="55">
        <f t="shared" si="46"/>
        <v>0.1015925925925926</v>
      </c>
      <c r="AH333" s="55">
        <f t="shared" si="47"/>
        <v>0.20044233091787439</v>
      </c>
    </row>
    <row r="334" spans="1:34" s="27" customFormat="1" ht="12.75" customHeight="1" x14ac:dyDescent="0.2">
      <c r="A334" s="118" t="s">
        <v>402</v>
      </c>
      <c r="B334" s="118" t="s">
        <v>119</v>
      </c>
      <c r="C334" s="118" t="s">
        <v>271</v>
      </c>
      <c r="D334" s="118" t="s">
        <v>291</v>
      </c>
      <c r="E334" s="118" t="s">
        <v>7</v>
      </c>
      <c r="F334" s="119" t="s">
        <v>245</v>
      </c>
      <c r="G334" s="30">
        <v>1</v>
      </c>
      <c r="H334" s="120"/>
      <c r="I334" s="120"/>
      <c r="J334" s="120"/>
      <c r="K334" s="30">
        <v>0</v>
      </c>
      <c r="L334" s="120"/>
      <c r="M334" s="120"/>
      <c r="N334" s="120"/>
      <c r="O334" s="30">
        <v>0</v>
      </c>
      <c r="P334" s="120"/>
      <c r="Q334" s="120"/>
      <c r="R334" s="120"/>
      <c r="S334" s="67" t="e">
        <f t="shared" si="40"/>
        <v>#DIV/0!</v>
      </c>
      <c r="T334" s="63" t="e">
        <f t="shared" si="41"/>
        <v>#DIV/0!</v>
      </c>
      <c r="U334" s="63" t="e">
        <f t="shared" si="42"/>
        <v>#DIV/0!</v>
      </c>
      <c r="V334" s="65" t="e">
        <f t="shared" si="43"/>
        <v>#DIV/0!</v>
      </c>
      <c r="W334" s="30">
        <v>92690</v>
      </c>
      <c r="X334" s="120"/>
      <c r="Y334" s="120"/>
      <c r="Z334" s="120"/>
      <c r="AA334" s="30">
        <v>21165</v>
      </c>
      <c r="AB334" s="120"/>
      <c r="AC334" s="120"/>
      <c r="AD334" s="120"/>
      <c r="AE334" s="55">
        <f t="shared" si="44"/>
        <v>0.2283417844427662</v>
      </c>
      <c r="AF334" s="55" t="e">
        <f t="shared" si="45"/>
        <v>#DIV/0!</v>
      </c>
      <c r="AG334" s="55" t="e">
        <f t="shared" si="46"/>
        <v>#DIV/0!</v>
      </c>
      <c r="AH334" s="55" t="e">
        <f t="shared" si="47"/>
        <v>#DIV/0!</v>
      </c>
    </row>
    <row r="335" spans="1:34" s="27" customFormat="1" ht="12.75" customHeight="1" x14ac:dyDescent="0.2">
      <c r="A335" s="118" t="s">
        <v>406</v>
      </c>
      <c r="B335" s="118" t="s">
        <v>122</v>
      </c>
      <c r="C335" s="118" t="s">
        <v>279</v>
      </c>
      <c r="D335" s="118" t="s">
        <v>287</v>
      </c>
      <c r="E335" s="118" t="s">
        <v>3</v>
      </c>
      <c r="F335" s="119" t="s">
        <v>245</v>
      </c>
      <c r="G335" s="30">
        <v>1</v>
      </c>
      <c r="H335" s="30">
        <v>1</v>
      </c>
      <c r="I335" s="120"/>
      <c r="J335" s="120"/>
      <c r="K335" s="30">
        <v>0</v>
      </c>
      <c r="L335" s="30">
        <v>9</v>
      </c>
      <c r="M335" s="120"/>
      <c r="N335" s="120"/>
      <c r="O335" s="30">
        <v>0</v>
      </c>
      <c r="P335" s="30">
        <v>0</v>
      </c>
      <c r="Q335" s="120"/>
      <c r="R335" s="120"/>
      <c r="S335" s="67" t="e">
        <f t="shared" si="40"/>
        <v>#DIV/0!</v>
      </c>
      <c r="T335" s="63">
        <f t="shared" si="41"/>
        <v>0</v>
      </c>
      <c r="U335" s="63" t="e">
        <f t="shared" si="42"/>
        <v>#DIV/0!</v>
      </c>
      <c r="V335" s="65" t="e">
        <f t="shared" si="43"/>
        <v>#DIV/0!</v>
      </c>
      <c r="W335" s="30">
        <v>41300</v>
      </c>
      <c r="X335" s="30">
        <v>41300</v>
      </c>
      <c r="Y335" s="120"/>
      <c r="Z335" s="120"/>
      <c r="AA335" s="30">
        <v>250</v>
      </c>
      <c r="AB335" s="30">
        <v>0</v>
      </c>
      <c r="AC335" s="120"/>
      <c r="AD335" s="120"/>
      <c r="AE335" s="55">
        <f t="shared" si="44"/>
        <v>6.0532687651331718E-3</v>
      </c>
      <c r="AF335" s="55">
        <f t="shared" si="45"/>
        <v>0</v>
      </c>
      <c r="AG335" s="55" t="e">
        <f t="shared" si="46"/>
        <v>#DIV/0!</v>
      </c>
      <c r="AH335" s="55" t="e">
        <f t="shared" si="47"/>
        <v>#DIV/0!</v>
      </c>
    </row>
    <row r="336" spans="1:34" s="27" customFormat="1" ht="12.75" customHeight="1" x14ac:dyDescent="0.2">
      <c r="A336" s="118" t="s">
        <v>406</v>
      </c>
      <c r="B336" s="118" t="s">
        <v>122</v>
      </c>
      <c r="C336" s="118" t="s">
        <v>279</v>
      </c>
      <c r="D336" s="118" t="s">
        <v>291</v>
      </c>
      <c r="E336" s="118" t="s">
        <v>7</v>
      </c>
      <c r="F336" s="119" t="s">
        <v>245</v>
      </c>
      <c r="G336" s="30">
        <v>1</v>
      </c>
      <c r="H336" s="120"/>
      <c r="I336" s="120"/>
      <c r="J336" s="120"/>
      <c r="K336" s="30">
        <v>11</v>
      </c>
      <c r="L336" s="120"/>
      <c r="M336" s="120"/>
      <c r="N336" s="120"/>
      <c r="O336" s="30">
        <v>0</v>
      </c>
      <c r="P336" s="120"/>
      <c r="Q336" s="120"/>
      <c r="R336" s="120"/>
      <c r="S336" s="67">
        <f t="shared" si="40"/>
        <v>0</v>
      </c>
      <c r="T336" s="63" t="e">
        <f t="shared" si="41"/>
        <v>#DIV/0!</v>
      </c>
      <c r="U336" s="63" t="e">
        <f t="shared" si="42"/>
        <v>#DIV/0!</v>
      </c>
      <c r="V336" s="65" t="e">
        <f t="shared" si="43"/>
        <v>#DIV/0!</v>
      </c>
      <c r="W336" s="30">
        <v>42000</v>
      </c>
      <c r="X336" s="120"/>
      <c r="Y336" s="120"/>
      <c r="Z336" s="120"/>
      <c r="AA336" s="30">
        <v>564</v>
      </c>
      <c r="AB336" s="120"/>
      <c r="AC336" s="120"/>
      <c r="AD336" s="120"/>
      <c r="AE336" s="55">
        <f t="shared" si="44"/>
        <v>1.3428571428571429E-2</v>
      </c>
      <c r="AF336" s="55" t="e">
        <f t="shared" si="45"/>
        <v>#DIV/0!</v>
      </c>
      <c r="AG336" s="55" t="e">
        <f t="shared" si="46"/>
        <v>#DIV/0!</v>
      </c>
      <c r="AH336" s="55" t="e">
        <f t="shared" si="47"/>
        <v>#DIV/0!</v>
      </c>
    </row>
    <row r="337" spans="1:34" s="27" customFormat="1" ht="12.75" customHeight="1" x14ac:dyDescent="0.2">
      <c r="A337" s="118" t="s">
        <v>331</v>
      </c>
      <c r="B337" s="118" t="s">
        <v>49</v>
      </c>
      <c r="C337" s="118" t="s">
        <v>259</v>
      </c>
      <c r="D337" s="118" t="s">
        <v>291</v>
      </c>
      <c r="E337" s="118" t="s">
        <v>7</v>
      </c>
      <c r="F337" s="119" t="s">
        <v>245</v>
      </c>
      <c r="G337" s="120"/>
      <c r="H337" s="120"/>
      <c r="I337" s="30">
        <v>159</v>
      </c>
      <c r="J337" s="30">
        <v>742</v>
      </c>
      <c r="K337" s="120"/>
      <c r="L337" s="120"/>
      <c r="M337" s="30">
        <v>24403</v>
      </c>
      <c r="N337" s="30">
        <v>134556</v>
      </c>
      <c r="O337" s="120"/>
      <c r="P337" s="120"/>
      <c r="Q337" s="30">
        <v>20709</v>
      </c>
      <c r="R337" s="30">
        <v>107131</v>
      </c>
      <c r="S337" s="67" t="e">
        <f t="shared" si="40"/>
        <v>#DIV/0!</v>
      </c>
      <c r="T337" s="63" t="e">
        <f t="shared" si="41"/>
        <v>#DIV/0!</v>
      </c>
      <c r="U337" s="63">
        <f t="shared" si="42"/>
        <v>0.84862516903659391</v>
      </c>
      <c r="V337" s="65">
        <f t="shared" si="43"/>
        <v>0.796181515502839</v>
      </c>
      <c r="W337" s="120"/>
      <c r="X337" s="120"/>
      <c r="Y337" s="30">
        <v>843582</v>
      </c>
      <c r="Z337" s="30">
        <v>2781040</v>
      </c>
      <c r="AA337" s="120"/>
      <c r="AB337" s="120"/>
      <c r="AC337" s="30">
        <v>615</v>
      </c>
      <c r="AD337" s="30">
        <v>23876</v>
      </c>
      <c r="AE337" s="55" t="e">
        <f t="shared" si="44"/>
        <v>#DIV/0!</v>
      </c>
      <c r="AF337" s="55" t="e">
        <f t="shared" si="45"/>
        <v>#DIV/0!</v>
      </c>
      <c r="AG337" s="55">
        <f t="shared" si="46"/>
        <v>7.2903404766815787E-4</v>
      </c>
      <c r="AH337" s="55">
        <f t="shared" si="47"/>
        <v>8.5852774501625293E-3</v>
      </c>
    </row>
    <row r="338" spans="1:34" s="27" customFormat="1" ht="12.75" customHeight="1" x14ac:dyDescent="0.2">
      <c r="A338" s="118" t="s">
        <v>331</v>
      </c>
      <c r="B338" s="118" t="s">
        <v>49</v>
      </c>
      <c r="C338" s="118" t="s">
        <v>259</v>
      </c>
      <c r="D338" s="118" t="s">
        <v>287</v>
      </c>
      <c r="E338" s="118" t="s">
        <v>3</v>
      </c>
      <c r="F338" s="119" t="s">
        <v>245</v>
      </c>
      <c r="G338" s="30">
        <v>853</v>
      </c>
      <c r="H338" s="30">
        <v>216</v>
      </c>
      <c r="I338" s="30">
        <v>554</v>
      </c>
      <c r="J338" s="30">
        <v>1060</v>
      </c>
      <c r="K338" s="30">
        <v>128880</v>
      </c>
      <c r="L338" s="30">
        <v>33536</v>
      </c>
      <c r="M338" s="30">
        <v>84966</v>
      </c>
      <c r="N338" s="30">
        <v>163130</v>
      </c>
      <c r="O338" s="30">
        <v>107518</v>
      </c>
      <c r="P338" s="30">
        <v>24180</v>
      </c>
      <c r="Q338" s="30">
        <v>67485</v>
      </c>
      <c r="R338" s="30">
        <v>137770</v>
      </c>
      <c r="S338" s="67">
        <f t="shared" si="40"/>
        <v>0.83424891371818743</v>
      </c>
      <c r="T338" s="63">
        <f t="shared" si="41"/>
        <v>0.72101622137404575</v>
      </c>
      <c r="U338" s="63">
        <f t="shared" si="42"/>
        <v>0.79425888002259726</v>
      </c>
      <c r="V338" s="65">
        <f t="shared" si="43"/>
        <v>0.84454116348924169</v>
      </c>
      <c r="W338" s="30">
        <v>4569418</v>
      </c>
      <c r="X338" s="30">
        <v>948030</v>
      </c>
      <c r="Y338" s="30">
        <v>2539478</v>
      </c>
      <c r="Z338" s="30">
        <v>4486834</v>
      </c>
      <c r="AA338" s="30">
        <v>617166</v>
      </c>
      <c r="AB338" s="30">
        <v>10270</v>
      </c>
      <c r="AC338" s="30">
        <v>52898</v>
      </c>
      <c r="AD338" s="30">
        <v>113777</v>
      </c>
      <c r="AE338" s="55">
        <f t="shared" si="44"/>
        <v>0.13506446554025042</v>
      </c>
      <c r="AF338" s="55">
        <f t="shared" si="45"/>
        <v>1.0832990517177727E-2</v>
      </c>
      <c r="AG338" s="55">
        <f t="shared" si="46"/>
        <v>2.08302651174769E-2</v>
      </c>
      <c r="AH338" s="55">
        <f t="shared" si="47"/>
        <v>2.5357969561610703E-2</v>
      </c>
    </row>
    <row r="339" spans="1:34" s="27" customFormat="1" ht="12.75" customHeight="1" x14ac:dyDescent="0.2">
      <c r="A339" s="118" t="s">
        <v>331</v>
      </c>
      <c r="B339" s="118" t="s">
        <v>49</v>
      </c>
      <c r="C339" s="118" t="s">
        <v>259</v>
      </c>
      <c r="D339" s="118" t="s">
        <v>289</v>
      </c>
      <c r="E339" s="118" t="s">
        <v>5</v>
      </c>
      <c r="F339" s="119" t="s">
        <v>245</v>
      </c>
      <c r="G339" s="120"/>
      <c r="H339" s="120"/>
      <c r="I339" s="120"/>
      <c r="J339" s="30">
        <v>1</v>
      </c>
      <c r="K339" s="120"/>
      <c r="L339" s="120"/>
      <c r="M339" s="120"/>
      <c r="N339" s="30">
        <v>186</v>
      </c>
      <c r="O339" s="120"/>
      <c r="P339" s="120"/>
      <c r="Q339" s="120"/>
      <c r="R339" s="30">
        <v>180</v>
      </c>
      <c r="S339" s="67" t="e">
        <f t="shared" si="40"/>
        <v>#DIV/0!</v>
      </c>
      <c r="T339" s="63" t="e">
        <f t="shared" si="41"/>
        <v>#DIV/0!</v>
      </c>
      <c r="U339" s="63" t="e">
        <f t="shared" si="42"/>
        <v>#DIV/0!</v>
      </c>
      <c r="V339" s="65">
        <f t="shared" si="43"/>
        <v>0.967741935483871</v>
      </c>
      <c r="W339" s="120"/>
      <c r="X339" s="120"/>
      <c r="Y339" s="120"/>
      <c r="Z339" s="30">
        <v>0</v>
      </c>
      <c r="AA339" s="120"/>
      <c r="AB339" s="120"/>
      <c r="AC339" s="120"/>
      <c r="AD339" s="30">
        <v>0</v>
      </c>
      <c r="AE339" s="55" t="e">
        <f t="shared" si="44"/>
        <v>#DIV/0!</v>
      </c>
      <c r="AF339" s="55" t="e">
        <f t="shared" si="45"/>
        <v>#DIV/0!</v>
      </c>
      <c r="AG339" s="55" t="e">
        <f t="shared" si="46"/>
        <v>#DIV/0!</v>
      </c>
      <c r="AH339" s="55" t="e">
        <f t="shared" si="47"/>
        <v>#DIV/0!</v>
      </c>
    </row>
    <row r="340" spans="1:34" s="27" customFormat="1" ht="12.75" customHeight="1" x14ac:dyDescent="0.2">
      <c r="A340" s="118" t="s">
        <v>430</v>
      </c>
      <c r="B340" s="118" t="s">
        <v>147</v>
      </c>
      <c r="C340" s="118" t="s">
        <v>283</v>
      </c>
      <c r="D340" s="118" t="s">
        <v>287</v>
      </c>
      <c r="E340" s="118" t="s">
        <v>3</v>
      </c>
      <c r="F340" s="119" t="s">
        <v>245</v>
      </c>
      <c r="G340" s="120"/>
      <c r="H340" s="120"/>
      <c r="I340" s="30">
        <v>1</v>
      </c>
      <c r="J340" s="120"/>
      <c r="K340" s="120"/>
      <c r="L340" s="120"/>
      <c r="M340" s="30">
        <v>0</v>
      </c>
      <c r="N340" s="120"/>
      <c r="O340" s="120"/>
      <c r="P340" s="120"/>
      <c r="Q340" s="30">
        <v>0</v>
      </c>
      <c r="R340" s="120"/>
      <c r="S340" s="67" t="e">
        <f t="shared" si="40"/>
        <v>#DIV/0!</v>
      </c>
      <c r="T340" s="63" t="e">
        <f t="shared" si="41"/>
        <v>#DIV/0!</v>
      </c>
      <c r="U340" s="63" t="e">
        <f t="shared" si="42"/>
        <v>#DIV/0!</v>
      </c>
      <c r="V340" s="65" t="e">
        <f t="shared" si="43"/>
        <v>#DIV/0!</v>
      </c>
      <c r="W340" s="120"/>
      <c r="X340" s="120"/>
      <c r="Y340" s="30">
        <v>56699</v>
      </c>
      <c r="Z340" s="120"/>
      <c r="AA340" s="120"/>
      <c r="AB340" s="120"/>
      <c r="AC340" s="30">
        <v>35769</v>
      </c>
      <c r="AD340" s="120"/>
      <c r="AE340" s="55" t="e">
        <f t="shared" si="44"/>
        <v>#DIV/0!</v>
      </c>
      <c r="AF340" s="55" t="e">
        <f t="shared" si="45"/>
        <v>#DIV/0!</v>
      </c>
      <c r="AG340" s="55">
        <f t="shared" si="46"/>
        <v>0.63085768708442824</v>
      </c>
      <c r="AH340" s="55" t="e">
        <f t="shared" si="47"/>
        <v>#DIV/0!</v>
      </c>
    </row>
    <row r="341" spans="1:34" s="27" customFormat="1" ht="12.75" customHeight="1" x14ac:dyDescent="0.2">
      <c r="A341" s="118" t="s">
        <v>312</v>
      </c>
      <c r="B341" s="118" t="s">
        <v>29</v>
      </c>
      <c r="C341" s="118" t="s">
        <v>257</v>
      </c>
      <c r="D341" s="118" t="s">
        <v>287</v>
      </c>
      <c r="E341" s="118" t="s">
        <v>3</v>
      </c>
      <c r="F341" s="119" t="s">
        <v>245</v>
      </c>
      <c r="G341" s="30">
        <v>780</v>
      </c>
      <c r="H341" s="30">
        <v>154</v>
      </c>
      <c r="I341" s="30">
        <v>348</v>
      </c>
      <c r="J341" s="30">
        <v>541</v>
      </c>
      <c r="K341" s="30">
        <v>108206</v>
      </c>
      <c r="L341" s="30">
        <v>20996</v>
      </c>
      <c r="M341" s="30">
        <v>48342</v>
      </c>
      <c r="N341" s="30">
        <v>84578</v>
      </c>
      <c r="O341" s="30">
        <v>85793</v>
      </c>
      <c r="P341" s="30">
        <v>15941</v>
      </c>
      <c r="Q341" s="30">
        <v>35600</v>
      </c>
      <c r="R341" s="30">
        <v>62465</v>
      </c>
      <c r="S341" s="67">
        <f t="shared" si="40"/>
        <v>0.7928673086520156</v>
      </c>
      <c r="T341" s="63">
        <f t="shared" si="41"/>
        <v>0.75923985521051629</v>
      </c>
      <c r="U341" s="63">
        <f t="shared" si="42"/>
        <v>0.73641967647180506</v>
      </c>
      <c r="V341" s="65">
        <f t="shared" si="43"/>
        <v>0.73854903166308028</v>
      </c>
      <c r="W341" s="30">
        <v>3228763</v>
      </c>
      <c r="X341" s="30">
        <v>552635</v>
      </c>
      <c r="Y341" s="30">
        <v>1537294</v>
      </c>
      <c r="Z341" s="30">
        <v>2675939</v>
      </c>
      <c r="AA341" s="30">
        <v>120606</v>
      </c>
      <c r="AB341" s="30">
        <v>16681</v>
      </c>
      <c r="AC341" s="30">
        <v>35638</v>
      </c>
      <c r="AD341" s="30">
        <v>29723</v>
      </c>
      <c r="AE341" s="55">
        <f t="shared" si="44"/>
        <v>3.7353624282736142E-2</v>
      </c>
      <c r="AF341" s="55">
        <f t="shared" si="45"/>
        <v>3.0184479810363079E-2</v>
      </c>
      <c r="AG341" s="55">
        <f t="shared" si="46"/>
        <v>2.3182293042189717E-2</v>
      </c>
      <c r="AH341" s="55">
        <f t="shared" si="47"/>
        <v>1.1107502824242256E-2</v>
      </c>
    </row>
    <row r="342" spans="1:34" s="27" customFormat="1" ht="12.75" customHeight="1" x14ac:dyDescent="0.2">
      <c r="A342" s="118" t="s">
        <v>312</v>
      </c>
      <c r="B342" s="118" t="s">
        <v>29</v>
      </c>
      <c r="C342" s="118" t="s">
        <v>257</v>
      </c>
      <c r="D342" s="118" t="s">
        <v>291</v>
      </c>
      <c r="E342" s="118" t="s">
        <v>7</v>
      </c>
      <c r="F342" s="119" t="s">
        <v>245</v>
      </c>
      <c r="G342" s="30">
        <v>17</v>
      </c>
      <c r="H342" s="30">
        <v>8</v>
      </c>
      <c r="I342" s="120"/>
      <c r="J342" s="30">
        <v>86</v>
      </c>
      <c r="K342" s="30">
        <v>99</v>
      </c>
      <c r="L342" s="30">
        <v>52</v>
      </c>
      <c r="M342" s="120"/>
      <c r="N342" s="30">
        <v>8380</v>
      </c>
      <c r="O342" s="30">
        <v>96</v>
      </c>
      <c r="P342" s="30">
        <v>0</v>
      </c>
      <c r="Q342" s="120"/>
      <c r="R342" s="30">
        <v>6335</v>
      </c>
      <c r="S342" s="67">
        <f t="shared" si="40"/>
        <v>0.96969696969696972</v>
      </c>
      <c r="T342" s="63">
        <f t="shared" si="41"/>
        <v>0</v>
      </c>
      <c r="U342" s="63" t="e">
        <f t="shared" si="42"/>
        <v>#DIV/0!</v>
      </c>
      <c r="V342" s="65">
        <f t="shared" si="43"/>
        <v>0.7559665871121718</v>
      </c>
      <c r="W342" s="30">
        <v>735764</v>
      </c>
      <c r="X342" s="30">
        <v>330400</v>
      </c>
      <c r="Y342" s="120"/>
      <c r="Z342" s="30">
        <v>233800</v>
      </c>
      <c r="AA342" s="30">
        <v>8604</v>
      </c>
      <c r="AB342" s="30">
        <v>2216</v>
      </c>
      <c r="AC342" s="120"/>
      <c r="AD342" s="30">
        <v>0</v>
      </c>
      <c r="AE342" s="55">
        <f t="shared" si="44"/>
        <v>1.169396708727255E-2</v>
      </c>
      <c r="AF342" s="55">
        <f t="shared" si="45"/>
        <v>6.7070217917675548E-3</v>
      </c>
      <c r="AG342" s="55" t="e">
        <f t="shared" si="46"/>
        <v>#DIV/0!</v>
      </c>
      <c r="AH342" s="55">
        <f t="shared" si="47"/>
        <v>0</v>
      </c>
    </row>
    <row r="343" spans="1:34" s="27" customFormat="1" ht="12.75" customHeight="1" x14ac:dyDescent="0.2">
      <c r="A343" s="118" t="s">
        <v>312</v>
      </c>
      <c r="B343" s="118" t="s">
        <v>29</v>
      </c>
      <c r="C343" s="118" t="s">
        <v>257</v>
      </c>
      <c r="D343" s="118" t="s">
        <v>285</v>
      </c>
      <c r="E343" s="118" t="s">
        <v>1</v>
      </c>
      <c r="F343" s="119" t="s">
        <v>245</v>
      </c>
      <c r="G343" s="120"/>
      <c r="H343" s="120"/>
      <c r="I343" s="120"/>
      <c r="J343" s="30">
        <v>47</v>
      </c>
      <c r="K343" s="120"/>
      <c r="L343" s="120"/>
      <c r="M343" s="120"/>
      <c r="N343" s="30">
        <v>2300</v>
      </c>
      <c r="O343" s="120"/>
      <c r="P343" s="120"/>
      <c r="Q343" s="120"/>
      <c r="R343" s="30">
        <v>1512</v>
      </c>
      <c r="S343" s="67" t="e">
        <f t="shared" si="40"/>
        <v>#DIV/0!</v>
      </c>
      <c r="T343" s="63" t="e">
        <f t="shared" si="41"/>
        <v>#DIV/0!</v>
      </c>
      <c r="U343" s="63" t="e">
        <f t="shared" si="42"/>
        <v>#DIV/0!</v>
      </c>
      <c r="V343" s="65">
        <f t="shared" si="43"/>
        <v>0.65739130434782611</v>
      </c>
      <c r="W343" s="120"/>
      <c r="X343" s="120"/>
      <c r="Y343" s="120"/>
      <c r="Z343" s="30">
        <v>24000</v>
      </c>
      <c r="AA343" s="120"/>
      <c r="AB343" s="120"/>
      <c r="AC343" s="120"/>
      <c r="AD343" s="30">
        <v>7</v>
      </c>
      <c r="AE343" s="55" t="e">
        <f t="shared" si="44"/>
        <v>#DIV/0!</v>
      </c>
      <c r="AF343" s="55" t="e">
        <f t="shared" si="45"/>
        <v>#DIV/0!</v>
      </c>
      <c r="AG343" s="55" t="e">
        <f t="shared" si="46"/>
        <v>#DIV/0!</v>
      </c>
      <c r="AH343" s="55">
        <f t="shared" si="47"/>
        <v>2.9166666666666669E-4</v>
      </c>
    </row>
    <row r="344" spans="1:34" s="27" customFormat="1" ht="12.75" customHeight="1" x14ac:dyDescent="0.2">
      <c r="A344" s="118" t="s">
        <v>344</v>
      </c>
      <c r="B344" s="118" t="s">
        <v>62</v>
      </c>
      <c r="C344" s="118" t="s">
        <v>254</v>
      </c>
      <c r="D344" s="118" t="s">
        <v>287</v>
      </c>
      <c r="E344" s="118" t="s">
        <v>3</v>
      </c>
      <c r="F344" s="119" t="s">
        <v>245</v>
      </c>
      <c r="G344" s="30">
        <v>366</v>
      </c>
      <c r="H344" s="30">
        <v>157</v>
      </c>
      <c r="I344" s="30">
        <v>377</v>
      </c>
      <c r="J344" s="30">
        <v>365</v>
      </c>
      <c r="K344" s="30">
        <v>74471</v>
      </c>
      <c r="L344" s="30">
        <v>35482</v>
      </c>
      <c r="M344" s="30">
        <v>85202</v>
      </c>
      <c r="N344" s="30">
        <v>80682</v>
      </c>
      <c r="O344" s="30">
        <v>65761</v>
      </c>
      <c r="P344" s="30">
        <v>25304</v>
      </c>
      <c r="Q344" s="30">
        <v>49083</v>
      </c>
      <c r="R344" s="30">
        <v>67446</v>
      </c>
      <c r="S344" s="67">
        <f t="shared" si="40"/>
        <v>0.88304172093835187</v>
      </c>
      <c r="T344" s="63">
        <f t="shared" si="41"/>
        <v>0.71315032974465931</v>
      </c>
      <c r="U344" s="63">
        <f t="shared" si="42"/>
        <v>0.5760780263374099</v>
      </c>
      <c r="V344" s="65">
        <f t="shared" si="43"/>
        <v>0.8359485387075184</v>
      </c>
      <c r="W344" s="30">
        <v>2538000</v>
      </c>
      <c r="X344" s="30">
        <v>2826000</v>
      </c>
      <c r="Y344" s="30">
        <v>6786000</v>
      </c>
      <c r="Z344" s="30">
        <v>6570000</v>
      </c>
      <c r="AA344" s="30">
        <v>265311</v>
      </c>
      <c r="AB344" s="30">
        <v>378149</v>
      </c>
      <c r="AC344" s="30">
        <v>616541</v>
      </c>
      <c r="AD344" s="30">
        <v>480182</v>
      </c>
      <c r="AE344" s="55">
        <f t="shared" si="44"/>
        <v>0.10453546099290781</v>
      </c>
      <c r="AF344" s="55">
        <f t="shared" si="45"/>
        <v>0.13381068648266101</v>
      </c>
      <c r="AG344" s="55">
        <f t="shared" si="46"/>
        <v>9.0854848216917181E-2</v>
      </c>
      <c r="AH344" s="55">
        <f t="shared" si="47"/>
        <v>7.3087062404870617E-2</v>
      </c>
    </row>
    <row r="345" spans="1:34" s="27" customFormat="1" ht="12.75" customHeight="1" x14ac:dyDescent="0.2">
      <c r="A345" s="118" t="s">
        <v>344</v>
      </c>
      <c r="B345" s="118" t="s">
        <v>62</v>
      </c>
      <c r="C345" s="118" t="s">
        <v>254</v>
      </c>
      <c r="D345" s="118" t="s">
        <v>290</v>
      </c>
      <c r="E345" s="118" t="s">
        <v>6</v>
      </c>
      <c r="F345" s="119" t="s">
        <v>245</v>
      </c>
      <c r="G345" s="30">
        <v>98</v>
      </c>
      <c r="H345" s="30">
        <v>40</v>
      </c>
      <c r="I345" s="120"/>
      <c r="J345" s="120"/>
      <c r="K345" s="30">
        <v>15940</v>
      </c>
      <c r="L345" s="30">
        <v>6352</v>
      </c>
      <c r="M345" s="120"/>
      <c r="N345" s="120"/>
      <c r="O345" s="30">
        <v>13423</v>
      </c>
      <c r="P345" s="30">
        <v>4593</v>
      </c>
      <c r="Q345" s="120"/>
      <c r="R345" s="120"/>
      <c r="S345" s="67">
        <f t="shared" si="40"/>
        <v>0.8420953575909661</v>
      </c>
      <c r="T345" s="63">
        <f t="shared" si="41"/>
        <v>0.72307934508816119</v>
      </c>
      <c r="U345" s="63" t="e">
        <f t="shared" si="42"/>
        <v>#DIV/0!</v>
      </c>
      <c r="V345" s="65" t="e">
        <f t="shared" si="43"/>
        <v>#DIV/0!</v>
      </c>
      <c r="W345" s="30">
        <v>0</v>
      </c>
      <c r="X345" s="30">
        <v>0</v>
      </c>
      <c r="Y345" s="120"/>
      <c r="Z345" s="120"/>
      <c r="AA345" s="30">
        <v>0</v>
      </c>
      <c r="AB345" s="30">
        <v>0</v>
      </c>
      <c r="AC345" s="120"/>
      <c r="AD345" s="120"/>
      <c r="AE345" s="55" t="e">
        <f t="shared" si="44"/>
        <v>#DIV/0!</v>
      </c>
      <c r="AF345" s="55" t="e">
        <f t="shared" si="45"/>
        <v>#DIV/0!</v>
      </c>
      <c r="AG345" s="55" t="e">
        <f t="shared" si="46"/>
        <v>#DIV/0!</v>
      </c>
      <c r="AH345" s="55" t="e">
        <f t="shared" si="47"/>
        <v>#DIV/0!</v>
      </c>
    </row>
    <row r="346" spans="1:34" s="27" customFormat="1" ht="12.75" customHeight="1" x14ac:dyDescent="0.2">
      <c r="A346" s="118" t="s">
        <v>387</v>
      </c>
      <c r="B346" s="118" t="s">
        <v>105</v>
      </c>
      <c r="C346" s="118" t="s">
        <v>271</v>
      </c>
      <c r="D346" s="118" t="s">
        <v>287</v>
      </c>
      <c r="E346" s="118" t="s">
        <v>3</v>
      </c>
      <c r="F346" s="119" t="s">
        <v>245</v>
      </c>
      <c r="G346" s="30">
        <v>33</v>
      </c>
      <c r="H346" s="30">
        <v>98</v>
      </c>
      <c r="I346" s="30">
        <v>72</v>
      </c>
      <c r="J346" s="30">
        <v>205</v>
      </c>
      <c r="K346" s="30">
        <v>840</v>
      </c>
      <c r="L346" s="30">
        <v>9646</v>
      </c>
      <c r="M346" s="30">
        <v>5964</v>
      </c>
      <c r="N346" s="30">
        <v>24177</v>
      </c>
      <c r="O346" s="30">
        <v>717</v>
      </c>
      <c r="P346" s="30">
        <v>6759</v>
      </c>
      <c r="Q346" s="30">
        <v>4429</v>
      </c>
      <c r="R346" s="30">
        <v>20222</v>
      </c>
      <c r="S346" s="67">
        <f t="shared" si="40"/>
        <v>0.85357142857142854</v>
      </c>
      <c r="T346" s="63">
        <f t="shared" si="41"/>
        <v>0.70070495542193656</v>
      </c>
      <c r="U346" s="63">
        <f t="shared" si="42"/>
        <v>0.74262240107310529</v>
      </c>
      <c r="V346" s="65">
        <f t="shared" si="43"/>
        <v>0.83641477437233736</v>
      </c>
      <c r="W346" s="30">
        <v>1804210</v>
      </c>
      <c r="X346" s="30">
        <v>1697145</v>
      </c>
      <c r="Y346" s="30">
        <v>1499745</v>
      </c>
      <c r="Z346" s="30">
        <v>1702241</v>
      </c>
      <c r="AA346" s="30">
        <v>316182</v>
      </c>
      <c r="AB346" s="30">
        <v>303415</v>
      </c>
      <c r="AC346" s="30">
        <v>250925</v>
      </c>
      <c r="AD346" s="30">
        <v>254719</v>
      </c>
      <c r="AE346" s="55">
        <f t="shared" si="44"/>
        <v>0.17524678391096379</v>
      </c>
      <c r="AF346" s="55">
        <f t="shared" si="45"/>
        <v>0.17877965642299273</v>
      </c>
      <c r="AG346" s="55">
        <f t="shared" si="46"/>
        <v>0.16731177633531033</v>
      </c>
      <c r="AH346" s="55">
        <f t="shared" si="47"/>
        <v>0.1496374485163969</v>
      </c>
    </row>
    <row r="347" spans="1:34" s="27" customFormat="1" ht="12.75" customHeight="1" x14ac:dyDescent="0.2">
      <c r="A347" s="118" t="s">
        <v>387</v>
      </c>
      <c r="B347" s="118" t="s">
        <v>105</v>
      </c>
      <c r="C347" s="118" t="s">
        <v>271</v>
      </c>
      <c r="D347" s="118" t="s">
        <v>289</v>
      </c>
      <c r="E347" s="118" t="s">
        <v>5</v>
      </c>
      <c r="F347" s="119" t="s">
        <v>245</v>
      </c>
      <c r="G347" s="30">
        <v>1</v>
      </c>
      <c r="H347" s="120"/>
      <c r="I347" s="120"/>
      <c r="J347" s="120"/>
      <c r="K347" s="30">
        <v>0</v>
      </c>
      <c r="L347" s="120"/>
      <c r="M347" s="120"/>
      <c r="N347" s="120"/>
      <c r="O347" s="30">
        <v>0</v>
      </c>
      <c r="P347" s="120"/>
      <c r="Q347" s="120"/>
      <c r="R347" s="120"/>
      <c r="S347" s="67" t="e">
        <f t="shared" si="40"/>
        <v>#DIV/0!</v>
      </c>
      <c r="T347" s="63" t="e">
        <f t="shared" si="41"/>
        <v>#DIV/0!</v>
      </c>
      <c r="U347" s="63" t="e">
        <f t="shared" si="42"/>
        <v>#DIV/0!</v>
      </c>
      <c r="V347" s="65" t="e">
        <f t="shared" si="43"/>
        <v>#DIV/0!</v>
      </c>
      <c r="W347" s="30">
        <v>68000</v>
      </c>
      <c r="X347" s="120"/>
      <c r="Y347" s="120"/>
      <c r="Z347" s="120"/>
      <c r="AA347" s="30">
        <v>9582</v>
      </c>
      <c r="AB347" s="120"/>
      <c r="AC347" s="120"/>
      <c r="AD347" s="120"/>
      <c r="AE347" s="55">
        <f t="shared" si="44"/>
        <v>0.14091176470588235</v>
      </c>
      <c r="AF347" s="55" t="e">
        <f t="shared" si="45"/>
        <v>#DIV/0!</v>
      </c>
      <c r="AG347" s="55" t="e">
        <f t="shared" si="46"/>
        <v>#DIV/0!</v>
      </c>
      <c r="AH347" s="55" t="e">
        <f t="shared" si="47"/>
        <v>#DIV/0!</v>
      </c>
    </row>
    <row r="348" spans="1:34" s="27" customFormat="1" ht="12.75" customHeight="1" x14ac:dyDescent="0.2">
      <c r="A348" s="118" t="s">
        <v>387</v>
      </c>
      <c r="B348" s="118" t="s">
        <v>105</v>
      </c>
      <c r="C348" s="118" t="s">
        <v>271</v>
      </c>
      <c r="D348" s="118" t="s">
        <v>291</v>
      </c>
      <c r="E348" s="118" t="s">
        <v>7</v>
      </c>
      <c r="F348" s="119" t="s">
        <v>245</v>
      </c>
      <c r="G348" s="30">
        <v>3</v>
      </c>
      <c r="H348" s="120"/>
      <c r="I348" s="120"/>
      <c r="J348" s="120"/>
      <c r="K348" s="30">
        <v>0</v>
      </c>
      <c r="L348" s="120"/>
      <c r="M348" s="120"/>
      <c r="N348" s="120"/>
      <c r="O348" s="30">
        <v>0</v>
      </c>
      <c r="P348" s="120"/>
      <c r="Q348" s="120"/>
      <c r="R348" s="120"/>
      <c r="S348" s="67" t="e">
        <f t="shared" si="40"/>
        <v>#DIV/0!</v>
      </c>
      <c r="T348" s="63" t="e">
        <f t="shared" si="41"/>
        <v>#DIV/0!</v>
      </c>
      <c r="U348" s="63" t="e">
        <f t="shared" si="42"/>
        <v>#DIV/0!</v>
      </c>
      <c r="V348" s="65" t="e">
        <f t="shared" si="43"/>
        <v>#DIV/0!</v>
      </c>
      <c r="W348" s="30">
        <v>204000</v>
      </c>
      <c r="X348" s="120"/>
      <c r="Y348" s="120"/>
      <c r="Z348" s="120"/>
      <c r="AA348" s="30">
        <v>18534</v>
      </c>
      <c r="AB348" s="120"/>
      <c r="AC348" s="120"/>
      <c r="AD348" s="120"/>
      <c r="AE348" s="55">
        <f t="shared" si="44"/>
        <v>9.0852941176470595E-2</v>
      </c>
      <c r="AF348" s="55" t="e">
        <f t="shared" si="45"/>
        <v>#DIV/0!</v>
      </c>
      <c r="AG348" s="55" t="e">
        <f t="shared" si="46"/>
        <v>#DIV/0!</v>
      </c>
      <c r="AH348" s="55" t="e">
        <f t="shared" si="47"/>
        <v>#DIV/0!</v>
      </c>
    </row>
    <row r="349" spans="1:34" s="27" customFormat="1" ht="12.75" customHeight="1" x14ac:dyDescent="0.2">
      <c r="A349" s="118" t="s">
        <v>326</v>
      </c>
      <c r="B349" s="118" t="s">
        <v>44</v>
      </c>
      <c r="C349" s="118" t="s">
        <v>267</v>
      </c>
      <c r="D349" s="118" t="s">
        <v>287</v>
      </c>
      <c r="E349" s="118" t="s">
        <v>3</v>
      </c>
      <c r="F349" s="119" t="s">
        <v>245</v>
      </c>
      <c r="G349" s="30">
        <v>348</v>
      </c>
      <c r="H349" s="30">
        <v>103</v>
      </c>
      <c r="I349" s="30">
        <v>127</v>
      </c>
      <c r="J349" s="30">
        <v>327</v>
      </c>
      <c r="K349" s="30">
        <v>42552</v>
      </c>
      <c r="L349" s="30">
        <v>12710</v>
      </c>
      <c r="M349" s="30">
        <v>15536</v>
      </c>
      <c r="N349" s="30">
        <v>47760</v>
      </c>
      <c r="O349" s="30">
        <v>36559</v>
      </c>
      <c r="P349" s="30">
        <v>9924</v>
      </c>
      <c r="Q349" s="30">
        <v>11483</v>
      </c>
      <c r="R349" s="30">
        <v>35379</v>
      </c>
      <c r="S349" s="67">
        <f t="shared" si="40"/>
        <v>0.85916055649558187</v>
      </c>
      <c r="T349" s="63">
        <f t="shared" si="41"/>
        <v>0.78080251770259634</v>
      </c>
      <c r="U349" s="63">
        <f t="shared" si="42"/>
        <v>0.73912203913491248</v>
      </c>
      <c r="V349" s="65">
        <f t="shared" si="43"/>
        <v>0.74076633165829142</v>
      </c>
      <c r="W349" s="30">
        <v>414672</v>
      </c>
      <c r="X349" s="30">
        <v>178903</v>
      </c>
      <c r="Y349" s="30">
        <v>249112</v>
      </c>
      <c r="Z349" s="30">
        <v>598675</v>
      </c>
      <c r="AA349" s="30">
        <v>25166</v>
      </c>
      <c r="AB349" s="30">
        <v>49246</v>
      </c>
      <c r="AC349" s="30">
        <v>145840</v>
      </c>
      <c r="AD349" s="30">
        <v>154045</v>
      </c>
      <c r="AE349" s="55">
        <f t="shared" si="44"/>
        <v>6.0688930045915808E-2</v>
      </c>
      <c r="AF349" s="55">
        <f t="shared" si="45"/>
        <v>0.27526648519029867</v>
      </c>
      <c r="AG349" s="55">
        <f t="shared" si="46"/>
        <v>0.58543948103664212</v>
      </c>
      <c r="AH349" s="55">
        <f t="shared" si="47"/>
        <v>0.25730989267966758</v>
      </c>
    </row>
    <row r="350" spans="1:34" s="27" customFormat="1" ht="12.75" customHeight="1" x14ac:dyDescent="0.2">
      <c r="A350" s="118" t="s">
        <v>399</v>
      </c>
      <c r="B350" s="118" t="s">
        <v>116</v>
      </c>
      <c r="C350" s="118" t="s">
        <v>245</v>
      </c>
      <c r="D350" s="118" t="s">
        <v>301</v>
      </c>
      <c r="E350" s="118" t="s">
        <v>18</v>
      </c>
      <c r="F350" s="119" t="s">
        <v>18</v>
      </c>
      <c r="G350" s="120"/>
      <c r="H350" s="120"/>
      <c r="I350" s="120"/>
      <c r="J350" s="30">
        <v>77</v>
      </c>
      <c r="K350" s="120"/>
      <c r="L350" s="120"/>
      <c r="M350" s="120"/>
      <c r="N350" s="30">
        <v>9786</v>
      </c>
      <c r="O350" s="120"/>
      <c r="P350" s="120"/>
      <c r="Q350" s="120"/>
      <c r="R350" s="30">
        <v>8065</v>
      </c>
      <c r="S350" s="67" t="e">
        <f t="shared" si="40"/>
        <v>#DIV/0!</v>
      </c>
      <c r="T350" s="63" t="e">
        <f t="shared" si="41"/>
        <v>#DIV/0!</v>
      </c>
      <c r="U350" s="63" t="e">
        <f t="shared" si="42"/>
        <v>#DIV/0!</v>
      </c>
      <c r="V350" s="65">
        <f t="shared" si="43"/>
        <v>0.82413652156141426</v>
      </c>
      <c r="W350" s="120"/>
      <c r="X350" s="120"/>
      <c r="Y350" s="120"/>
      <c r="Z350" s="30">
        <v>521569</v>
      </c>
      <c r="AA350" s="120"/>
      <c r="AB350" s="120"/>
      <c r="AC350" s="120"/>
      <c r="AD350" s="30">
        <v>0</v>
      </c>
      <c r="AE350" s="55" t="e">
        <f t="shared" si="44"/>
        <v>#DIV/0!</v>
      </c>
      <c r="AF350" s="55" t="e">
        <f t="shared" si="45"/>
        <v>#DIV/0!</v>
      </c>
      <c r="AG350" s="55" t="e">
        <f t="shared" si="46"/>
        <v>#DIV/0!</v>
      </c>
      <c r="AH350" s="55">
        <f t="shared" si="47"/>
        <v>0</v>
      </c>
    </row>
    <row r="351" spans="1:34" s="27" customFormat="1" ht="12.75" customHeight="1" x14ac:dyDescent="0.2">
      <c r="A351" s="118" t="s">
        <v>399</v>
      </c>
      <c r="B351" s="118" t="s">
        <v>116</v>
      </c>
      <c r="C351" s="118" t="s">
        <v>245</v>
      </c>
      <c r="D351" s="118" t="s">
        <v>286</v>
      </c>
      <c r="E351" s="118" t="s">
        <v>2</v>
      </c>
      <c r="F351" s="119" t="s">
        <v>254</v>
      </c>
      <c r="G351" s="30">
        <v>28</v>
      </c>
      <c r="H351" s="120"/>
      <c r="I351" s="120"/>
      <c r="J351" s="30">
        <v>7</v>
      </c>
      <c r="K351" s="30">
        <v>5040</v>
      </c>
      <c r="L351" s="120"/>
      <c r="M351" s="120"/>
      <c r="N351" s="30">
        <v>960</v>
      </c>
      <c r="O351" s="30">
        <v>2038</v>
      </c>
      <c r="P351" s="120"/>
      <c r="Q351" s="120"/>
      <c r="R351" s="30">
        <v>410</v>
      </c>
      <c r="S351" s="67">
        <f t="shared" si="40"/>
        <v>0.40436507936507937</v>
      </c>
      <c r="T351" s="63" t="e">
        <f t="shared" si="41"/>
        <v>#DIV/0!</v>
      </c>
      <c r="U351" s="63" t="e">
        <f t="shared" si="42"/>
        <v>#DIV/0!</v>
      </c>
      <c r="V351" s="65">
        <f t="shared" si="43"/>
        <v>0.42708333333333331</v>
      </c>
      <c r="W351" s="30">
        <v>0</v>
      </c>
      <c r="X351" s="120"/>
      <c r="Y351" s="120"/>
      <c r="Z351" s="30">
        <v>23536</v>
      </c>
      <c r="AA351" s="30">
        <v>0</v>
      </c>
      <c r="AB351" s="120"/>
      <c r="AC351" s="120"/>
      <c r="AD351" s="30">
        <v>0</v>
      </c>
      <c r="AE351" s="55" t="e">
        <f t="shared" si="44"/>
        <v>#DIV/0!</v>
      </c>
      <c r="AF351" s="55" t="e">
        <f t="shared" si="45"/>
        <v>#DIV/0!</v>
      </c>
      <c r="AG351" s="55" t="e">
        <f t="shared" si="46"/>
        <v>#DIV/0!</v>
      </c>
      <c r="AH351" s="55">
        <f t="shared" si="47"/>
        <v>0</v>
      </c>
    </row>
    <row r="352" spans="1:34" s="27" customFormat="1" ht="12.75" customHeight="1" x14ac:dyDescent="0.2">
      <c r="A352" s="118" t="s">
        <v>426</v>
      </c>
      <c r="B352" s="118" t="s">
        <v>143</v>
      </c>
      <c r="C352" s="118" t="s">
        <v>256</v>
      </c>
      <c r="D352" s="118" t="s">
        <v>287</v>
      </c>
      <c r="E352" s="118" t="s">
        <v>3</v>
      </c>
      <c r="F352" s="119" t="s">
        <v>245</v>
      </c>
      <c r="G352" s="120"/>
      <c r="H352" s="120"/>
      <c r="I352" s="30">
        <v>1</v>
      </c>
      <c r="J352" s="30">
        <v>2</v>
      </c>
      <c r="K352" s="120"/>
      <c r="L352" s="120"/>
      <c r="M352" s="30">
        <v>0</v>
      </c>
      <c r="N352" s="30">
        <v>0</v>
      </c>
      <c r="O352" s="120"/>
      <c r="P352" s="120"/>
      <c r="Q352" s="30">
        <v>0</v>
      </c>
      <c r="R352" s="30">
        <v>0</v>
      </c>
      <c r="S352" s="67" t="e">
        <f t="shared" si="40"/>
        <v>#DIV/0!</v>
      </c>
      <c r="T352" s="63" t="e">
        <f t="shared" si="41"/>
        <v>#DIV/0!</v>
      </c>
      <c r="U352" s="63" t="e">
        <f t="shared" si="42"/>
        <v>#DIV/0!</v>
      </c>
      <c r="V352" s="65" t="e">
        <f t="shared" si="43"/>
        <v>#DIV/0!</v>
      </c>
      <c r="W352" s="120"/>
      <c r="X352" s="120"/>
      <c r="Y352" s="30">
        <v>54000</v>
      </c>
      <c r="Z352" s="30">
        <v>108000</v>
      </c>
      <c r="AA352" s="120"/>
      <c r="AB352" s="120"/>
      <c r="AC352" s="30">
        <v>110</v>
      </c>
      <c r="AD352" s="30">
        <v>9289</v>
      </c>
      <c r="AE352" s="55" t="e">
        <f t="shared" si="44"/>
        <v>#DIV/0!</v>
      </c>
      <c r="AF352" s="55" t="e">
        <f t="shared" si="45"/>
        <v>#DIV/0!</v>
      </c>
      <c r="AG352" s="55">
        <f t="shared" si="46"/>
        <v>2.0370370370370369E-3</v>
      </c>
      <c r="AH352" s="55">
        <f t="shared" si="47"/>
        <v>8.6009259259259258E-2</v>
      </c>
    </row>
    <row r="353" spans="1:34" s="27" customFormat="1" ht="12.75" customHeight="1" x14ac:dyDescent="0.2">
      <c r="A353" s="118" t="s">
        <v>329</v>
      </c>
      <c r="B353" s="118" t="s">
        <v>47</v>
      </c>
      <c r="C353" s="118" t="s">
        <v>265</v>
      </c>
      <c r="D353" s="118" t="s">
        <v>289</v>
      </c>
      <c r="E353" s="118" t="s">
        <v>5</v>
      </c>
      <c r="F353" s="119" t="s">
        <v>245</v>
      </c>
      <c r="G353" s="120"/>
      <c r="H353" s="120"/>
      <c r="I353" s="30">
        <v>1</v>
      </c>
      <c r="J353" s="30">
        <v>1</v>
      </c>
      <c r="K353" s="120"/>
      <c r="L353" s="120"/>
      <c r="M353" s="30">
        <v>0</v>
      </c>
      <c r="N353" s="30">
        <v>120</v>
      </c>
      <c r="O353" s="120"/>
      <c r="P353" s="120"/>
      <c r="Q353" s="30">
        <v>0</v>
      </c>
      <c r="R353" s="30">
        <v>107</v>
      </c>
      <c r="S353" s="67" t="e">
        <f t="shared" si="40"/>
        <v>#DIV/0!</v>
      </c>
      <c r="T353" s="63" t="e">
        <f t="shared" si="41"/>
        <v>#DIV/0!</v>
      </c>
      <c r="U353" s="63" t="e">
        <f t="shared" si="42"/>
        <v>#DIV/0!</v>
      </c>
      <c r="V353" s="65">
        <f t="shared" si="43"/>
        <v>0.89166666666666672</v>
      </c>
      <c r="W353" s="120"/>
      <c r="X353" s="120"/>
      <c r="Y353" s="30">
        <v>68400</v>
      </c>
      <c r="Z353" s="30">
        <v>1811</v>
      </c>
      <c r="AA353" s="120"/>
      <c r="AB353" s="120"/>
      <c r="AC353" s="30">
        <v>30189</v>
      </c>
      <c r="AD353" s="30">
        <v>45</v>
      </c>
      <c r="AE353" s="55" t="e">
        <f t="shared" si="44"/>
        <v>#DIV/0!</v>
      </c>
      <c r="AF353" s="55" t="e">
        <f t="shared" si="45"/>
        <v>#DIV/0!</v>
      </c>
      <c r="AG353" s="55">
        <f t="shared" si="46"/>
        <v>0.44135964912280701</v>
      </c>
      <c r="AH353" s="55">
        <f t="shared" si="47"/>
        <v>2.4848150193263391E-2</v>
      </c>
    </row>
    <row r="354" spans="1:34" s="27" customFormat="1" ht="12.75" customHeight="1" x14ac:dyDescent="0.2">
      <c r="A354" s="118" t="s">
        <v>329</v>
      </c>
      <c r="B354" s="118" t="s">
        <v>47</v>
      </c>
      <c r="C354" s="118" t="s">
        <v>265</v>
      </c>
      <c r="D354" s="118" t="s">
        <v>287</v>
      </c>
      <c r="E354" s="118" t="s">
        <v>3</v>
      </c>
      <c r="F354" s="119" t="s">
        <v>245</v>
      </c>
      <c r="G354" s="30">
        <v>128</v>
      </c>
      <c r="H354" s="30">
        <v>179</v>
      </c>
      <c r="I354" s="30">
        <v>113</v>
      </c>
      <c r="J354" s="30">
        <v>283</v>
      </c>
      <c r="K354" s="30">
        <v>7972</v>
      </c>
      <c r="L354" s="30">
        <v>9302</v>
      </c>
      <c r="M354" s="30">
        <v>1902</v>
      </c>
      <c r="N354" s="30">
        <v>28482</v>
      </c>
      <c r="O354" s="30">
        <v>6472</v>
      </c>
      <c r="P354" s="30">
        <v>7657</v>
      </c>
      <c r="Q354" s="30">
        <v>1443</v>
      </c>
      <c r="R354" s="30">
        <v>22750</v>
      </c>
      <c r="S354" s="67">
        <f t="shared" si="40"/>
        <v>0.81184144505770195</v>
      </c>
      <c r="T354" s="63">
        <f t="shared" si="41"/>
        <v>0.82315631047086646</v>
      </c>
      <c r="U354" s="63">
        <f t="shared" si="42"/>
        <v>0.75867507886435326</v>
      </c>
      <c r="V354" s="65">
        <f t="shared" si="43"/>
        <v>0.79875008777473488</v>
      </c>
      <c r="W354" s="30">
        <v>4276148</v>
      </c>
      <c r="X354" s="30">
        <v>6839048</v>
      </c>
      <c r="Y354" s="30">
        <v>6408186</v>
      </c>
      <c r="Z354" s="30">
        <v>4708113</v>
      </c>
      <c r="AA354" s="30">
        <v>1569192</v>
      </c>
      <c r="AB354" s="30">
        <v>2455374</v>
      </c>
      <c r="AC354" s="30">
        <v>2680079</v>
      </c>
      <c r="AD354" s="30">
        <v>1710755</v>
      </c>
      <c r="AE354" s="55">
        <f t="shared" si="44"/>
        <v>0.36696391238095594</v>
      </c>
      <c r="AF354" s="55">
        <f t="shared" si="45"/>
        <v>0.35902277626944568</v>
      </c>
      <c r="AG354" s="55">
        <f t="shared" si="46"/>
        <v>0.41822740476009901</v>
      </c>
      <c r="AH354" s="55">
        <f t="shared" si="47"/>
        <v>0.36336319880172802</v>
      </c>
    </row>
    <row r="355" spans="1:34" s="27" customFormat="1" ht="12.75" customHeight="1" x14ac:dyDescent="0.2">
      <c r="A355" s="118" t="s">
        <v>379</v>
      </c>
      <c r="B355" s="118" t="s">
        <v>96</v>
      </c>
      <c r="C355" s="118" t="s">
        <v>245</v>
      </c>
      <c r="D355" s="118" t="s">
        <v>317</v>
      </c>
      <c r="E355" s="118" t="s">
        <v>35</v>
      </c>
      <c r="F355" s="119" t="s">
        <v>254</v>
      </c>
      <c r="G355" s="120"/>
      <c r="H355" s="30">
        <v>19</v>
      </c>
      <c r="I355" s="30">
        <v>156</v>
      </c>
      <c r="J355" s="30">
        <v>156</v>
      </c>
      <c r="K355" s="120"/>
      <c r="L355" s="30">
        <v>3458</v>
      </c>
      <c r="M355" s="30">
        <v>28244</v>
      </c>
      <c r="N355" s="30">
        <v>28170</v>
      </c>
      <c r="O355" s="120"/>
      <c r="P355" s="30">
        <v>2255</v>
      </c>
      <c r="Q355" s="30">
        <v>20396</v>
      </c>
      <c r="R355" s="30">
        <v>20923</v>
      </c>
      <c r="S355" s="67" t="e">
        <f t="shared" si="40"/>
        <v>#DIV/0!</v>
      </c>
      <c r="T355" s="63">
        <f t="shared" si="41"/>
        <v>0.6521110468478889</v>
      </c>
      <c r="U355" s="63">
        <f t="shared" si="42"/>
        <v>0.72213567483359298</v>
      </c>
      <c r="V355" s="65">
        <f t="shared" si="43"/>
        <v>0.74274050408235714</v>
      </c>
      <c r="W355" s="120"/>
      <c r="X355" s="30">
        <v>0</v>
      </c>
      <c r="Y355" s="30">
        <v>0</v>
      </c>
      <c r="Z355" s="30">
        <v>0</v>
      </c>
      <c r="AA355" s="120"/>
      <c r="AB355" s="30">
        <v>0</v>
      </c>
      <c r="AC355" s="30">
        <v>0</v>
      </c>
      <c r="AD355" s="30">
        <v>0</v>
      </c>
      <c r="AE355" s="55" t="e">
        <f t="shared" si="44"/>
        <v>#DIV/0!</v>
      </c>
      <c r="AF355" s="55" t="e">
        <f t="shared" si="45"/>
        <v>#DIV/0!</v>
      </c>
      <c r="AG355" s="55" t="e">
        <f t="shared" si="46"/>
        <v>#DIV/0!</v>
      </c>
      <c r="AH355" s="55" t="e">
        <f t="shared" si="47"/>
        <v>#DIV/0!</v>
      </c>
    </row>
    <row r="356" spans="1:34" s="27" customFormat="1" ht="12.75" customHeight="1" x14ac:dyDescent="0.2">
      <c r="A356" s="118" t="s">
        <v>379</v>
      </c>
      <c r="B356" s="118" t="s">
        <v>96</v>
      </c>
      <c r="C356" s="118" t="s">
        <v>245</v>
      </c>
      <c r="D356" s="118" t="s">
        <v>301</v>
      </c>
      <c r="E356" s="118" t="s">
        <v>18</v>
      </c>
      <c r="F356" s="119" t="s">
        <v>18</v>
      </c>
      <c r="G356" s="30">
        <v>207</v>
      </c>
      <c r="H356" s="30">
        <v>48</v>
      </c>
      <c r="I356" s="30">
        <v>89</v>
      </c>
      <c r="J356" s="30">
        <v>110</v>
      </c>
      <c r="K356" s="30">
        <v>19584</v>
      </c>
      <c r="L356" s="30">
        <v>6196</v>
      </c>
      <c r="M356" s="30">
        <v>13838</v>
      </c>
      <c r="N356" s="30">
        <v>14398</v>
      </c>
      <c r="O356" s="30">
        <v>14343</v>
      </c>
      <c r="P356" s="30">
        <v>3448</v>
      </c>
      <c r="Q356" s="30">
        <v>8133</v>
      </c>
      <c r="R356" s="30">
        <v>11148</v>
      </c>
      <c r="S356" s="67">
        <f t="shared" si="40"/>
        <v>0.73238357843137258</v>
      </c>
      <c r="T356" s="63">
        <f t="shared" si="41"/>
        <v>0.55648805681084568</v>
      </c>
      <c r="U356" s="63">
        <f t="shared" si="42"/>
        <v>0.58772944067061716</v>
      </c>
      <c r="V356" s="65">
        <f t="shared" si="43"/>
        <v>0.77427420475065978</v>
      </c>
      <c r="W356" s="30">
        <v>837230</v>
      </c>
      <c r="X356" s="30">
        <v>283045</v>
      </c>
      <c r="Y356" s="30">
        <v>815469</v>
      </c>
      <c r="Z356" s="30">
        <v>720440</v>
      </c>
      <c r="AA356" s="30">
        <v>65961</v>
      </c>
      <c r="AB356" s="30">
        <v>12269</v>
      </c>
      <c r="AC356" s="30">
        <v>146576</v>
      </c>
      <c r="AD356" s="30">
        <v>97605</v>
      </c>
      <c r="AE356" s="55">
        <f t="shared" si="44"/>
        <v>7.8784802264610682E-2</v>
      </c>
      <c r="AF356" s="55">
        <f t="shared" si="45"/>
        <v>4.3346464343125654E-2</v>
      </c>
      <c r="AG356" s="55">
        <f t="shared" si="46"/>
        <v>0.17974441701646537</v>
      </c>
      <c r="AH356" s="55">
        <f t="shared" si="47"/>
        <v>0.13547970684581645</v>
      </c>
    </row>
    <row r="357" spans="1:34" s="27" customFormat="1" ht="12.75" customHeight="1" x14ac:dyDescent="0.2">
      <c r="A357" s="118" t="s">
        <v>379</v>
      </c>
      <c r="B357" s="118" t="s">
        <v>96</v>
      </c>
      <c r="C357" s="118" t="s">
        <v>245</v>
      </c>
      <c r="D357" s="118" t="s">
        <v>286</v>
      </c>
      <c r="E357" s="118" t="s">
        <v>2</v>
      </c>
      <c r="F357" s="119" t="s">
        <v>254</v>
      </c>
      <c r="G357" s="120"/>
      <c r="H357" s="120"/>
      <c r="I357" s="120"/>
      <c r="J357" s="30">
        <v>11</v>
      </c>
      <c r="K357" s="120"/>
      <c r="L357" s="120"/>
      <c r="M357" s="120"/>
      <c r="N357" s="30">
        <v>1500</v>
      </c>
      <c r="O357" s="120"/>
      <c r="P357" s="120"/>
      <c r="Q357" s="120"/>
      <c r="R357" s="30">
        <v>555</v>
      </c>
      <c r="S357" s="67" t="e">
        <f t="shared" si="40"/>
        <v>#DIV/0!</v>
      </c>
      <c r="T357" s="63" t="e">
        <f t="shared" si="41"/>
        <v>#DIV/0!</v>
      </c>
      <c r="U357" s="63" t="e">
        <f t="shared" si="42"/>
        <v>#DIV/0!</v>
      </c>
      <c r="V357" s="65">
        <f t="shared" si="43"/>
        <v>0.37</v>
      </c>
      <c r="W357" s="120"/>
      <c r="X357" s="120"/>
      <c r="Y357" s="120"/>
      <c r="Z357" s="30">
        <v>39855</v>
      </c>
      <c r="AA357" s="120"/>
      <c r="AB357" s="120"/>
      <c r="AC357" s="120"/>
      <c r="AD357" s="30">
        <v>55</v>
      </c>
      <c r="AE357" s="55" t="e">
        <f t="shared" si="44"/>
        <v>#DIV/0!</v>
      </c>
      <c r="AF357" s="55" t="e">
        <f t="shared" si="45"/>
        <v>#DIV/0!</v>
      </c>
      <c r="AG357" s="55" t="e">
        <f t="shared" si="46"/>
        <v>#DIV/0!</v>
      </c>
      <c r="AH357" s="55">
        <f t="shared" si="47"/>
        <v>1.380002509095471E-3</v>
      </c>
    </row>
    <row r="358" spans="1:34" s="27" customFormat="1" ht="12.75" customHeight="1" x14ac:dyDescent="0.2">
      <c r="A358" s="118" t="s">
        <v>270</v>
      </c>
      <c r="B358" s="118" t="s">
        <v>50</v>
      </c>
      <c r="C358" s="118" t="s">
        <v>256</v>
      </c>
      <c r="D358" s="118" t="s">
        <v>287</v>
      </c>
      <c r="E358" s="118" t="s">
        <v>3</v>
      </c>
      <c r="F358" s="119" t="s">
        <v>245</v>
      </c>
      <c r="G358" s="30">
        <v>4</v>
      </c>
      <c r="H358" s="30">
        <v>23</v>
      </c>
      <c r="I358" s="30">
        <v>52</v>
      </c>
      <c r="J358" s="30">
        <v>335</v>
      </c>
      <c r="K358" s="30">
        <v>0</v>
      </c>
      <c r="L358" s="30">
        <v>2311</v>
      </c>
      <c r="M358" s="30">
        <v>6630</v>
      </c>
      <c r="N358" s="30">
        <v>53976</v>
      </c>
      <c r="O358" s="30">
        <v>0</v>
      </c>
      <c r="P358" s="30">
        <v>1583</v>
      </c>
      <c r="Q358" s="30">
        <v>5778</v>
      </c>
      <c r="R358" s="30">
        <v>47686</v>
      </c>
      <c r="S358" s="67" t="e">
        <f t="shared" si="40"/>
        <v>#DIV/0!</v>
      </c>
      <c r="T358" s="63">
        <f t="shared" si="41"/>
        <v>0.68498485504110773</v>
      </c>
      <c r="U358" s="63">
        <f t="shared" si="42"/>
        <v>0.87149321266968327</v>
      </c>
      <c r="V358" s="65">
        <f t="shared" si="43"/>
        <v>0.88346672595227504</v>
      </c>
      <c r="W358" s="30">
        <v>216000</v>
      </c>
      <c r="X358" s="30">
        <v>255609</v>
      </c>
      <c r="Y358" s="30">
        <v>279711</v>
      </c>
      <c r="Z358" s="30">
        <v>780681</v>
      </c>
      <c r="AA358" s="30">
        <v>22717</v>
      </c>
      <c r="AB358" s="30">
        <v>16792</v>
      </c>
      <c r="AC358" s="30">
        <v>16156</v>
      </c>
      <c r="AD358" s="30">
        <v>63515</v>
      </c>
      <c r="AE358" s="55">
        <f t="shared" si="44"/>
        <v>0.10517129629629629</v>
      </c>
      <c r="AF358" s="55">
        <f t="shared" si="45"/>
        <v>6.569408745388465E-2</v>
      </c>
      <c r="AG358" s="55">
        <f t="shared" si="46"/>
        <v>5.7759616175266613E-2</v>
      </c>
      <c r="AH358" s="55">
        <f t="shared" si="47"/>
        <v>8.1358454989938267E-2</v>
      </c>
    </row>
    <row r="359" spans="1:34" s="27" customFormat="1" ht="12.75" customHeight="1" x14ac:dyDescent="0.2">
      <c r="A359" s="118" t="s">
        <v>270</v>
      </c>
      <c r="B359" s="118" t="s">
        <v>50</v>
      </c>
      <c r="C359" s="118" t="s">
        <v>256</v>
      </c>
      <c r="D359" s="118" t="s">
        <v>291</v>
      </c>
      <c r="E359" s="118" t="s">
        <v>7</v>
      </c>
      <c r="F359" s="119" t="s">
        <v>245</v>
      </c>
      <c r="G359" s="30">
        <v>1</v>
      </c>
      <c r="H359" s="120"/>
      <c r="I359" s="120"/>
      <c r="J359" s="120"/>
      <c r="K359" s="30">
        <v>136</v>
      </c>
      <c r="L359" s="120"/>
      <c r="M359" s="120"/>
      <c r="N359" s="120"/>
      <c r="O359" s="30">
        <v>0</v>
      </c>
      <c r="P359" s="120"/>
      <c r="Q359" s="120"/>
      <c r="R359" s="120"/>
      <c r="S359" s="67">
        <f t="shared" si="40"/>
        <v>0</v>
      </c>
      <c r="T359" s="63" t="e">
        <f t="shared" si="41"/>
        <v>#DIV/0!</v>
      </c>
      <c r="U359" s="63" t="e">
        <f t="shared" si="42"/>
        <v>#DIV/0!</v>
      </c>
      <c r="V359" s="65" t="e">
        <f t="shared" si="43"/>
        <v>#DIV/0!</v>
      </c>
      <c r="W359" s="30">
        <v>54000</v>
      </c>
      <c r="X359" s="120"/>
      <c r="Y359" s="120"/>
      <c r="Z359" s="120"/>
      <c r="AA359" s="30">
        <v>15</v>
      </c>
      <c r="AB359" s="120"/>
      <c r="AC359" s="120"/>
      <c r="AD359" s="120"/>
      <c r="AE359" s="55">
        <f t="shared" si="44"/>
        <v>2.7777777777777778E-4</v>
      </c>
      <c r="AF359" s="55" t="e">
        <f t="shared" si="45"/>
        <v>#DIV/0!</v>
      </c>
      <c r="AG359" s="55" t="e">
        <f t="shared" si="46"/>
        <v>#DIV/0!</v>
      </c>
      <c r="AH359" s="55" t="e">
        <f t="shared" si="47"/>
        <v>#DIV/0!</v>
      </c>
    </row>
    <row r="360" spans="1:34" s="27" customFormat="1" ht="12.75" customHeight="1" x14ac:dyDescent="0.2">
      <c r="A360" s="118" t="s">
        <v>318</v>
      </c>
      <c r="B360" s="118" t="s">
        <v>36</v>
      </c>
      <c r="C360" s="118" t="s">
        <v>256</v>
      </c>
      <c r="D360" s="118" t="s">
        <v>291</v>
      </c>
      <c r="E360" s="118" t="s">
        <v>7</v>
      </c>
      <c r="F360" s="119" t="s">
        <v>245</v>
      </c>
      <c r="G360" s="30">
        <v>3</v>
      </c>
      <c r="H360" s="30">
        <v>2</v>
      </c>
      <c r="I360" s="30">
        <v>1</v>
      </c>
      <c r="J360" s="30">
        <v>98</v>
      </c>
      <c r="K360" s="30">
        <v>408</v>
      </c>
      <c r="L360" s="30">
        <v>0</v>
      </c>
      <c r="M360" s="30">
        <v>0</v>
      </c>
      <c r="N360" s="30">
        <v>18192</v>
      </c>
      <c r="O360" s="30">
        <v>0</v>
      </c>
      <c r="P360" s="30">
        <v>0</v>
      </c>
      <c r="Q360" s="30">
        <v>0</v>
      </c>
      <c r="R360" s="30">
        <v>13113</v>
      </c>
      <c r="S360" s="67">
        <f t="shared" si="40"/>
        <v>0</v>
      </c>
      <c r="T360" s="63" t="e">
        <f t="shared" si="41"/>
        <v>#DIV/0!</v>
      </c>
      <c r="U360" s="63" t="e">
        <f t="shared" si="42"/>
        <v>#DIV/0!</v>
      </c>
      <c r="V360" s="65">
        <f t="shared" si="43"/>
        <v>0.72081134564643801</v>
      </c>
      <c r="W360" s="30">
        <v>162000</v>
      </c>
      <c r="X360" s="30">
        <v>108000</v>
      </c>
      <c r="Y360" s="30">
        <v>54000</v>
      </c>
      <c r="Z360" s="30">
        <v>0</v>
      </c>
      <c r="AA360" s="30">
        <v>22745</v>
      </c>
      <c r="AB360" s="30">
        <v>6838</v>
      </c>
      <c r="AC360" s="30">
        <v>251</v>
      </c>
      <c r="AD360" s="30">
        <v>0</v>
      </c>
      <c r="AE360" s="55">
        <f t="shared" si="44"/>
        <v>0.14040123456790124</v>
      </c>
      <c r="AF360" s="55">
        <f t="shared" si="45"/>
        <v>6.331481481481481E-2</v>
      </c>
      <c r="AG360" s="55">
        <f t="shared" si="46"/>
        <v>4.6481481481481478E-3</v>
      </c>
      <c r="AH360" s="55" t="e">
        <f t="shared" si="47"/>
        <v>#DIV/0!</v>
      </c>
    </row>
    <row r="361" spans="1:34" s="27" customFormat="1" ht="12.75" customHeight="1" x14ac:dyDescent="0.2">
      <c r="A361" s="118" t="s">
        <v>318</v>
      </c>
      <c r="B361" s="118" t="s">
        <v>36</v>
      </c>
      <c r="C361" s="118" t="s">
        <v>256</v>
      </c>
      <c r="D361" s="118" t="s">
        <v>287</v>
      </c>
      <c r="E361" s="118" t="s">
        <v>3</v>
      </c>
      <c r="F361" s="119" t="s">
        <v>245</v>
      </c>
      <c r="G361" s="30">
        <v>1138</v>
      </c>
      <c r="H361" s="30">
        <v>322</v>
      </c>
      <c r="I361" s="30">
        <v>402</v>
      </c>
      <c r="J361" s="30">
        <v>1269</v>
      </c>
      <c r="K361" s="30">
        <v>253274</v>
      </c>
      <c r="L361" s="30">
        <v>63777</v>
      </c>
      <c r="M361" s="30">
        <v>60342</v>
      </c>
      <c r="N361" s="30">
        <v>200634</v>
      </c>
      <c r="O361" s="30">
        <v>212106</v>
      </c>
      <c r="P361" s="30">
        <v>48533</v>
      </c>
      <c r="Q361" s="30">
        <v>48936</v>
      </c>
      <c r="R361" s="30">
        <v>172712</v>
      </c>
      <c r="S361" s="67">
        <f t="shared" si="40"/>
        <v>0.83745666748264724</v>
      </c>
      <c r="T361" s="63">
        <f t="shared" si="41"/>
        <v>0.7609796635150603</v>
      </c>
      <c r="U361" s="63">
        <f t="shared" si="42"/>
        <v>0.81097742865665701</v>
      </c>
      <c r="V361" s="65">
        <f t="shared" si="43"/>
        <v>0.86083116520629599</v>
      </c>
      <c r="W361" s="30">
        <v>24637828</v>
      </c>
      <c r="X361" s="30">
        <v>7024567</v>
      </c>
      <c r="Y361" s="30">
        <v>4391418</v>
      </c>
      <c r="Z361" s="30">
        <v>8416809</v>
      </c>
      <c r="AA361" s="30">
        <v>4819176</v>
      </c>
      <c r="AB361" s="30">
        <v>1441358</v>
      </c>
      <c r="AC361" s="30">
        <v>369035</v>
      </c>
      <c r="AD361" s="30">
        <v>1717413</v>
      </c>
      <c r="AE361" s="55">
        <f t="shared" si="44"/>
        <v>0.19560068363169025</v>
      </c>
      <c r="AF361" s="55">
        <f t="shared" si="45"/>
        <v>0.2051881631992406</v>
      </c>
      <c r="AG361" s="55">
        <f t="shared" si="46"/>
        <v>8.4035498328785832E-2</v>
      </c>
      <c r="AH361" s="55">
        <f t="shared" si="47"/>
        <v>0.20404561871369542</v>
      </c>
    </row>
    <row r="362" spans="1:34" s="27" customFormat="1" ht="12.75" customHeight="1" x14ac:dyDescent="0.2">
      <c r="A362" s="118" t="s">
        <v>318</v>
      </c>
      <c r="B362" s="118" t="s">
        <v>36</v>
      </c>
      <c r="C362" s="118" t="s">
        <v>256</v>
      </c>
      <c r="D362" s="118" t="s">
        <v>250</v>
      </c>
      <c r="E362" s="118" t="s">
        <v>128</v>
      </c>
      <c r="F362" s="119" t="s">
        <v>245</v>
      </c>
      <c r="G362" s="120"/>
      <c r="H362" s="120"/>
      <c r="I362" s="120"/>
      <c r="J362" s="30">
        <v>2</v>
      </c>
      <c r="K362" s="120"/>
      <c r="L362" s="120"/>
      <c r="M362" s="120"/>
      <c r="N362" s="30">
        <v>0</v>
      </c>
      <c r="O362" s="120"/>
      <c r="P362" s="120"/>
      <c r="Q362" s="120"/>
      <c r="R362" s="30">
        <v>0</v>
      </c>
      <c r="S362" s="67" t="e">
        <f t="shared" si="40"/>
        <v>#DIV/0!</v>
      </c>
      <c r="T362" s="63" t="e">
        <f t="shared" si="41"/>
        <v>#DIV/0!</v>
      </c>
      <c r="U362" s="63" t="e">
        <f t="shared" si="42"/>
        <v>#DIV/0!</v>
      </c>
      <c r="V362" s="65" t="e">
        <f t="shared" si="43"/>
        <v>#DIV/0!</v>
      </c>
      <c r="W362" s="120"/>
      <c r="X362" s="120"/>
      <c r="Y362" s="120"/>
      <c r="Z362" s="30">
        <v>108000</v>
      </c>
      <c r="AA362" s="120"/>
      <c r="AB362" s="120"/>
      <c r="AC362" s="120"/>
      <c r="AD362" s="30">
        <v>18165</v>
      </c>
      <c r="AE362" s="55" t="e">
        <f t="shared" si="44"/>
        <v>#DIV/0!</v>
      </c>
      <c r="AF362" s="55" t="e">
        <f t="shared" si="45"/>
        <v>#DIV/0!</v>
      </c>
      <c r="AG362" s="55" t="e">
        <f t="shared" si="46"/>
        <v>#DIV/0!</v>
      </c>
      <c r="AH362" s="55">
        <f t="shared" si="47"/>
        <v>0.16819444444444445</v>
      </c>
    </row>
    <row r="363" spans="1:34" s="27" customFormat="1" ht="12.75" customHeight="1" x14ac:dyDescent="0.2">
      <c r="A363" s="118" t="s">
        <v>346</v>
      </c>
      <c r="B363" s="118" t="s">
        <v>64</v>
      </c>
      <c r="C363" s="118" t="s">
        <v>269</v>
      </c>
      <c r="D363" s="118" t="s">
        <v>287</v>
      </c>
      <c r="E363" s="118" t="s">
        <v>3</v>
      </c>
      <c r="F363" s="119" t="s">
        <v>245</v>
      </c>
      <c r="G363" s="30">
        <v>342</v>
      </c>
      <c r="H363" s="30">
        <v>67</v>
      </c>
      <c r="I363" s="30">
        <v>190</v>
      </c>
      <c r="J363" s="30">
        <v>211</v>
      </c>
      <c r="K363" s="30">
        <v>96102</v>
      </c>
      <c r="L363" s="30">
        <v>18827</v>
      </c>
      <c r="M363" s="30">
        <v>53088</v>
      </c>
      <c r="N363" s="30">
        <v>58869</v>
      </c>
      <c r="O363" s="30">
        <v>84016</v>
      </c>
      <c r="P363" s="30">
        <v>15115</v>
      </c>
      <c r="Q363" s="30">
        <v>30182</v>
      </c>
      <c r="R363" s="30">
        <v>49562</v>
      </c>
      <c r="S363" s="67">
        <f t="shared" si="40"/>
        <v>0.87423778901583737</v>
      </c>
      <c r="T363" s="63">
        <f t="shared" si="41"/>
        <v>0.80283635204759118</v>
      </c>
      <c r="U363" s="63">
        <f t="shared" si="42"/>
        <v>0.56852772754671488</v>
      </c>
      <c r="V363" s="65">
        <f t="shared" si="43"/>
        <v>0.84190320881958247</v>
      </c>
      <c r="W363" s="30">
        <v>3792000</v>
      </c>
      <c r="X363" s="30">
        <v>711000</v>
      </c>
      <c r="Y363" s="30">
        <v>2229000</v>
      </c>
      <c r="Z363" s="30">
        <v>1976000</v>
      </c>
      <c r="AA363" s="30">
        <v>3619176</v>
      </c>
      <c r="AB363" s="30">
        <v>677397</v>
      </c>
      <c r="AC363" s="30">
        <v>2138104</v>
      </c>
      <c r="AD363" s="30">
        <v>1869018</v>
      </c>
      <c r="AE363" s="55">
        <f t="shared" si="44"/>
        <v>0.95442405063291136</v>
      </c>
      <c r="AF363" s="55">
        <f t="shared" si="45"/>
        <v>0.95273839662447257</v>
      </c>
      <c r="AG363" s="55">
        <f t="shared" si="46"/>
        <v>0.95922117541498431</v>
      </c>
      <c r="AH363" s="55">
        <f t="shared" si="47"/>
        <v>0.94585931174089066</v>
      </c>
    </row>
    <row r="364" spans="1:34" s="27" customFormat="1" ht="12.75" customHeight="1" x14ac:dyDescent="0.2">
      <c r="A364" s="118" t="s">
        <v>415</v>
      </c>
      <c r="B364" s="118" t="s">
        <v>131</v>
      </c>
      <c r="C364" s="118" t="s">
        <v>257</v>
      </c>
      <c r="D364" s="118" t="s">
        <v>287</v>
      </c>
      <c r="E364" s="118" t="s">
        <v>3</v>
      </c>
      <c r="F364" s="119" t="s">
        <v>245</v>
      </c>
      <c r="G364" s="30">
        <v>5</v>
      </c>
      <c r="H364" s="30">
        <v>11</v>
      </c>
      <c r="I364" s="30">
        <v>4</v>
      </c>
      <c r="J364" s="120"/>
      <c r="K364" s="30">
        <v>0</v>
      </c>
      <c r="L364" s="30">
        <v>0</v>
      </c>
      <c r="M364" s="30">
        <v>0</v>
      </c>
      <c r="N364" s="120"/>
      <c r="O364" s="30">
        <v>0</v>
      </c>
      <c r="P364" s="30">
        <v>0</v>
      </c>
      <c r="Q364" s="30">
        <v>0</v>
      </c>
      <c r="R364" s="120"/>
      <c r="S364" s="67" t="e">
        <f t="shared" si="40"/>
        <v>#DIV/0!</v>
      </c>
      <c r="T364" s="63" t="e">
        <f t="shared" si="41"/>
        <v>#DIV/0!</v>
      </c>
      <c r="U364" s="63" t="e">
        <f t="shared" si="42"/>
        <v>#DIV/0!</v>
      </c>
      <c r="V364" s="65" t="e">
        <f t="shared" si="43"/>
        <v>#DIV/0!</v>
      </c>
      <c r="W364" s="30">
        <v>8000</v>
      </c>
      <c r="X364" s="30">
        <v>35752</v>
      </c>
      <c r="Y364" s="30">
        <v>12956</v>
      </c>
      <c r="Z364" s="120"/>
      <c r="AA364" s="30">
        <v>7500</v>
      </c>
      <c r="AB364" s="30">
        <v>34652</v>
      </c>
      <c r="AC364" s="30">
        <v>12556</v>
      </c>
      <c r="AD364" s="120"/>
      <c r="AE364" s="55">
        <f t="shared" si="44"/>
        <v>0.9375</v>
      </c>
      <c r="AF364" s="55">
        <f t="shared" si="45"/>
        <v>0.96923249049004256</v>
      </c>
      <c r="AG364" s="55">
        <f t="shared" si="46"/>
        <v>0.96912627354121639</v>
      </c>
      <c r="AH364" s="55" t="e">
        <f t="shared" si="47"/>
        <v>#DIV/0!</v>
      </c>
    </row>
    <row r="365" spans="1:34" s="27" customFormat="1" ht="12.75" customHeight="1" x14ac:dyDescent="0.2">
      <c r="A365" s="118" t="s">
        <v>415</v>
      </c>
      <c r="B365" s="118" t="s">
        <v>131</v>
      </c>
      <c r="C365" s="118" t="s">
        <v>257</v>
      </c>
      <c r="D365" s="118" t="s">
        <v>291</v>
      </c>
      <c r="E365" s="118" t="s">
        <v>7</v>
      </c>
      <c r="F365" s="119" t="s">
        <v>245</v>
      </c>
      <c r="G365" s="120"/>
      <c r="H365" s="120"/>
      <c r="I365" s="120"/>
      <c r="J365" s="30">
        <v>1</v>
      </c>
      <c r="K365" s="120"/>
      <c r="L365" s="120"/>
      <c r="M365" s="120"/>
      <c r="N365" s="30">
        <v>34</v>
      </c>
      <c r="O365" s="120"/>
      <c r="P365" s="120"/>
      <c r="Q365" s="120"/>
      <c r="R365" s="30">
        <v>16</v>
      </c>
      <c r="S365" s="67" t="e">
        <f t="shared" si="40"/>
        <v>#DIV/0!</v>
      </c>
      <c r="T365" s="63" t="e">
        <f t="shared" si="41"/>
        <v>#DIV/0!</v>
      </c>
      <c r="U365" s="63" t="e">
        <f t="shared" si="42"/>
        <v>#DIV/0!</v>
      </c>
      <c r="V365" s="65">
        <f t="shared" si="43"/>
        <v>0.47058823529411764</v>
      </c>
      <c r="W365" s="120"/>
      <c r="X365" s="120"/>
      <c r="Y365" s="120"/>
      <c r="Z365" s="30">
        <v>0</v>
      </c>
      <c r="AA365" s="120"/>
      <c r="AB365" s="120"/>
      <c r="AC365" s="120"/>
      <c r="AD365" s="30">
        <v>0</v>
      </c>
      <c r="AE365" s="55" t="e">
        <f t="shared" si="44"/>
        <v>#DIV/0!</v>
      </c>
      <c r="AF365" s="55" t="e">
        <f t="shared" si="45"/>
        <v>#DIV/0!</v>
      </c>
      <c r="AG365" s="55" t="e">
        <f t="shared" si="46"/>
        <v>#DIV/0!</v>
      </c>
      <c r="AH365" s="55" t="e">
        <f t="shared" si="47"/>
        <v>#DIV/0!</v>
      </c>
    </row>
    <row r="366" spans="1:34" s="27" customFormat="1" ht="12.75" customHeight="1" x14ac:dyDescent="0.2">
      <c r="A366" s="118" t="s">
        <v>423</v>
      </c>
      <c r="B366" s="118" t="s">
        <v>139</v>
      </c>
      <c r="C366" s="118" t="s">
        <v>263</v>
      </c>
      <c r="D366" s="118" t="s">
        <v>287</v>
      </c>
      <c r="E366" s="118" t="s">
        <v>3</v>
      </c>
      <c r="F366" s="119" t="s">
        <v>245</v>
      </c>
      <c r="G366" s="120"/>
      <c r="H366" s="30">
        <v>2</v>
      </c>
      <c r="I366" s="120"/>
      <c r="J366" s="120"/>
      <c r="K366" s="120"/>
      <c r="L366" s="30">
        <v>348</v>
      </c>
      <c r="M366" s="120"/>
      <c r="N366" s="120"/>
      <c r="O366" s="120"/>
      <c r="P366" s="30">
        <v>307</v>
      </c>
      <c r="Q366" s="120"/>
      <c r="R366" s="120"/>
      <c r="S366" s="67" t="e">
        <f t="shared" si="40"/>
        <v>#DIV/0!</v>
      </c>
      <c r="T366" s="63">
        <f t="shared" si="41"/>
        <v>0.88218390804597702</v>
      </c>
      <c r="U366" s="63" t="e">
        <f t="shared" si="42"/>
        <v>#DIV/0!</v>
      </c>
      <c r="V366" s="65" t="e">
        <f t="shared" si="43"/>
        <v>#DIV/0!</v>
      </c>
      <c r="W366" s="120"/>
      <c r="X366" s="30">
        <v>38500</v>
      </c>
      <c r="Y366" s="120"/>
      <c r="Z366" s="120"/>
      <c r="AA366" s="120"/>
      <c r="AB366" s="30">
        <v>0</v>
      </c>
      <c r="AC366" s="120"/>
      <c r="AD366" s="120"/>
      <c r="AE366" s="55" t="e">
        <f t="shared" si="44"/>
        <v>#DIV/0!</v>
      </c>
      <c r="AF366" s="55">
        <f t="shared" si="45"/>
        <v>0</v>
      </c>
      <c r="AG366" s="55" t="e">
        <f t="shared" si="46"/>
        <v>#DIV/0!</v>
      </c>
      <c r="AH366" s="55" t="e">
        <f t="shared" si="47"/>
        <v>#DIV/0!</v>
      </c>
    </row>
    <row r="367" spans="1:34" s="27" customFormat="1" ht="12.75" customHeight="1" x14ac:dyDescent="0.2">
      <c r="A367" s="118" t="s">
        <v>421</v>
      </c>
      <c r="B367" s="118" t="s">
        <v>137</v>
      </c>
      <c r="C367" s="118" t="s">
        <v>281</v>
      </c>
      <c r="D367" s="118" t="s">
        <v>291</v>
      </c>
      <c r="E367" s="118" t="s">
        <v>7</v>
      </c>
      <c r="F367" s="119" t="s">
        <v>245</v>
      </c>
      <c r="G367" s="120"/>
      <c r="H367" s="30">
        <v>2</v>
      </c>
      <c r="I367" s="120"/>
      <c r="J367" s="120"/>
      <c r="K367" s="120"/>
      <c r="L367" s="30">
        <v>0</v>
      </c>
      <c r="M367" s="120"/>
      <c r="N367" s="120"/>
      <c r="O367" s="120"/>
      <c r="P367" s="30">
        <v>0</v>
      </c>
      <c r="Q367" s="120"/>
      <c r="R367" s="120"/>
      <c r="S367" s="67" t="e">
        <f t="shared" si="40"/>
        <v>#DIV/0!</v>
      </c>
      <c r="T367" s="63" t="e">
        <f t="shared" si="41"/>
        <v>#DIV/0!</v>
      </c>
      <c r="U367" s="63" t="e">
        <f t="shared" si="42"/>
        <v>#DIV/0!</v>
      </c>
      <c r="V367" s="65" t="e">
        <f t="shared" si="43"/>
        <v>#DIV/0!</v>
      </c>
      <c r="W367" s="120"/>
      <c r="X367" s="30">
        <v>82600</v>
      </c>
      <c r="Y367" s="120"/>
      <c r="Z367" s="120"/>
      <c r="AA367" s="120"/>
      <c r="AB367" s="30">
        <v>1400</v>
      </c>
      <c r="AC367" s="120"/>
      <c r="AD367" s="120"/>
      <c r="AE367" s="55" t="e">
        <f t="shared" si="44"/>
        <v>#DIV/0!</v>
      </c>
      <c r="AF367" s="55">
        <f t="shared" si="45"/>
        <v>1.6949152542372881E-2</v>
      </c>
      <c r="AG367" s="55" t="e">
        <f t="shared" si="46"/>
        <v>#DIV/0!</v>
      </c>
      <c r="AH367" s="55" t="e">
        <f t="shared" si="47"/>
        <v>#DIV/0!</v>
      </c>
    </row>
    <row r="368" spans="1:34" s="27" customFormat="1" ht="12.75" customHeight="1" x14ac:dyDescent="0.2">
      <c r="A368" s="118" t="s">
        <v>353</v>
      </c>
      <c r="B368" s="118" t="s">
        <v>72</v>
      </c>
      <c r="C368" s="118" t="s">
        <v>275</v>
      </c>
      <c r="D368" s="118" t="s">
        <v>287</v>
      </c>
      <c r="E368" s="118" t="s">
        <v>3</v>
      </c>
      <c r="F368" s="119" t="s">
        <v>245</v>
      </c>
      <c r="G368" s="30">
        <v>255</v>
      </c>
      <c r="H368" s="30">
        <v>147</v>
      </c>
      <c r="I368" s="30">
        <v>131</v>
      </c>
      <c r="J368" s="30">
        <v>321</v>
      </c>
      <c r="K368" s="30">
        <v>74970</v>
      </c>
      <c r="L368" s="30">
        <v>40892</v>
      </c>
      <c r="M368" s="30">
        <v>38670</v>
      </c>
      <c r="N368" s="30">
        <v>94664</v>
      </c>
      <c r="O368" s="30">
        <v>54141</v>
      </c>
      <c r="P368" s="30">
        <v>13091</v>
      </c>
      <c r="Q368" s="30">
        <v>24360</v>
      </c>
      <c r="R368" s="30">
        <v>63704</v>
      </c>
      <c r="S368" s="67">
        <f t="shared" si="40"/>
        <v>0.72216886754701881</v>
      </c>
      <c r="T368" s="63">
        <f t="shared" si="41"/>
        <v>0.32013596791548471</v>
      </c>
      <c r="U368" s="63">
        <f t="shared" si="42"/>
        <v>0.62994569433669512</v>
      </c>
      <c r="V368" s="65">
        <f t="shared" si="43"/>
        <v>0.67294853376151442</v>
      </c>
      <c r="W368" s="30">
        <v>4348000</v>
      </c>
      <c r="X368" s="30">
        <v>3248717</v>
      </c>
      <c r="Y368" s="30">
        <v>3275000</v>
      </c>
      <c r="Z368" s="30">
        <v>7851000</v>
      </c>
      <c r="AA368" s="30">
        <v>2631708</v>
      </c>
      <c r="AB368" s="30">
        <v>1887185</v>
      </c>
      <c r="AC368" s="30">
        <v>1460151</v>
      </c>
      <c r="AD368" s="30">
        <v>2989614</v>
      </c>
      <c r="AE368" s="55">
        <f t="shared" si="44"/>
        <v>0.60526862925482983</v>
      </c>
      <c r="AF368" s="55">
        <f t="shared" si="45"/>
        <v>0.58090162978184923</v>
      </c>
      <c r="AG368" s="55">
        <f t="shared" si="46"/>
        <v>0.44584763358778629</v>
      </c>
      <c r="AH368" s="55">
        <f t="shared" si="47"/>
        <v>0.38079403897592662</v>
      </c>
    </row>
    <row r="369" spans="1:34" s="27" customFormat="1" ht="12.75" customHeight="1" x14ac:dyDescent="0.2">
      <c r="A369" s="118" t="s">
        <v>570</v>
      </c>
      <c r="B369" s="118" t="s">
        <v>31</v>
      </c>
      <c r="C369" s="118" t="s">
        <v>276</v>
      </c>
      <c r="D369" s="118" t="s">
        <v>287</v>
      </c>
      <c r="E369" s="118" t="s">
        <v>3</v>
      </c>
      <c r="F369" s="119" t="s">
        <v>245</v>
      </c>
      <c r="G369" s="120"/>
      <c r="H369" s="120"/>
      <c r="I369" s="120"/>
      <c r="J369" s="30">
        <v>181</v>
      </c>
      <c r="K369" s="120"/>
      <c r="L369" s="120"/>
      <c r="M369" s="120"/>
      <c r="N369" s="30">
        <v>23168</v>
      </c>
      <c r="O369" s="120"/>
      <c r="P369" s="120"/>
      <c r="Q369" s="120"/>
      <c r="R369" s="30">
        <v>17751</v>
      </c>
      <c r="S369" s="67" t="e">
        <f t="shared" si="40"/>
        <v>#DIV/0!</v>
      </c>
      <c r="T369" s="63" t="e">
        <f t="shared" si="41"/>
        <v>#DIV/0!</v>
      </c>
      <c r="U369" s="63" t="e">
        <f t="shared" si="42"/>
        <v>#DIV/0!</v>
      </c>
      <c r="V369" s="65">
        <f t="shared" si="43"/>
        <v>0.76618611878453036</v>
      </c>
      <c r="W369" s="120"/>
      <c r="X369" s="120"/>
      <c r="Y369" s="120"/>
      <c r="Z369" s="30">
        <v>217200</v>
      </c>
      <c r="AA369" s="120"/>
      <c r="AB369" s="120"/>
      <c r="AC369" s="120"/>
      <c r="AD369" s="30">
        <v>1930</v>
      </c>
      <c r="AE369" s="55" t="e">
        <f t="shared" si="44"/>
        <v>#DIV/0!</v>
      </c>
      <c r="AF369" s="55" t="e">
        <f t="shared" si="45"/>
        <v>#DIV/0!</v>
      </c>
      <c r="AG369" s="55" t="e">
        <f t="shared" si="46"/>
        <v>#DIV/0!</v>
      </c>
      <c r="AH369" s="55">
        <f t="shared" si="47"/>
        <v>8.8858195211786364E-3</v>
      </c>
    </row>
    <row r="370" spans="1:34" s="27" customFormat="1" ht="12.75" customHeight="1" x14ac:dyDescent="0.2">
      <c r="A370" s="118" t="s">
        <v>432</v>
      </c>
      <c r="B370" s="118" t="s">
        <v>149</v>
      </c>
      <c r="C370" s="118" t="s">
        <v>245</v>
      </c>
      <c r="D370" s="118" t="s">
        <v>301</v>
      </c>
      <c r="E370" s="118" t="s">
        <v>18</v>
      </c>
      <c r="F370" s="119" t="s">
        <v>18</v>
      </c>
      <c r="G370" s="120"/>
      <c r="H370" s="120"/>
      <c r="I370" s="30">
        <v>11</v>
      </c>
      <c r="J370" s="30">
        <v>196</v>
      </c>
      <c r="K370" s="120"/>
      <c r="L370" s="120"/>
      <c r="M370" s="30">
        <v>1448</v>
      </c>
      <c r="N370" s="30">
        <v>25386</v>
      </c>
      <c r="O370" s="120"/>
      <c r="P370" s="120"/>
      <c r="Q370" s="30">
        <v>1169</v>
      </c>
      <c r="R370" s="30">
        <v>20651</v>
      </c>
      <c r="S370" s="67" t="e">
        <f t="shared" si="40"/>
        <v>#DIV/0!</v>
      </c>
      <c r="T370" s="63" t="e">
        <f t="shared" si="41"/>
        <v>#DIV/0!</v>
      </c>
      <c r="U370" s="63">
        <f t="shared" si="42"/>
        <v>0.80732044198895025</v>
      </c>
      <c r="V370" s="65">
        <f t="shared" si="43"/>
        <v>0.81347987079492634</v>
      </c>
      <c r="W370" s="120"/>
      <c r="X370" s="120"/>
      <c r="Y370" s="30">
        <v>70049</v>
      </c>
      <c r="Z370" s="30">
        <v>1254810</v>
      </c>
      <c r="AA370" s="120"/>
      <c r="AB370" s="120"/>
      <c r="AC370" s="30">
        <v>0</v>
      </c>
      <c r="AD370" s="30">
        <v>0</v>
      </c>
      <c r="AE370" s="55" t="e">
        <f t="shared" si="44"/>
        <v>#DIV/0!</v>
      </c>
      <c r="AF370" s="55" t="e">
        <f t="shared" si="45"/>
        <v>#DIV/0!</v>
      </c>
      <c r="AG370" s="55">
        <f t="shared" si="46"/>
        <v>0</v>
      </c>
      <c r="AH370" s="55">
        <f t="shared" si="47"/>
        <v>0</v>
      </c>
    </row>
    <row r="371" spans="1:34" s="27" customFormat="1" ht="12.75" customHeight="1" x14ac:dyDescent="0.2">
      <c r="A371" s="118" t="s">
        <v>435</v>
      </c>
      <c r="B371" s="118" t="s">
        <v>152</v>
      </c>
      <c r="C371" s="118" t="s">
        <v>261</v>
      </c>
      <c r="D371" s="118" t="s">
        <v>287</v>
      </c>
      <c r="E371" s="118" t="s">
        <v>3</v>
      </c>
      <c r="F371" s="119" t="s">
        <v>245</v>
      </c>
      <c r="G371" s="120"/>
      <c r="H371" s="120"/>
      <c r="I371" s="120"/>
      <c r="J371" s="30">
        <v>1</v>
      </c>
      <c r="K371" s="120"/>
      <c r="L371" s="120"/>
      <c r="M371" s="120"/>
      <c r="N371" s="30">
        <v>0</v>
      </c>
      <c r="O371" s="120"/>
      <c r="P371" s="120"/>
      <c r="Q371" s="120"/>
      <c r="R371" s="30">
        <v>0</v>
      </c>
      <c r="S371" s="67" t="e">
        <f t="shared" si="40"/>
        <v>#DIV/0!</v>
      </c>
      <c r="T371" s="63" t="e">
        <f t="shared" si="41"/>
        <v>#DIV/0!</v>
      </c>
      <c r="U371" s="63" t="e">
        <f t="shared" si="42"/>
        <v>#DIV/0!</v>
      </c>
      <c r="V371" s="65" t="e">
        <f t="shared" si="43"/>
        <v>#DIV/0!</v>
      </c>
      <c r="W371" s="120"/>
      <c r="X371" s="120"/>
      <c r="Y371" s="120"/>
      <c r="Z371" s="30">
        <v>35000</v>
      </c>
      <c r="AA371" s="120"/>
      <c r="AB371" s="120"/>
      <c r="AC371" s="120"/>
      <c r="AD371" s="30">
        <v>2000</v>
      </c>
      <c r="AE371" s="55" t="e">
        <f t="shared" si="44"/>
        <v>#DIV/0!</v>
      </c>
      <c r="AF371" s="55" t="e">
        <f t="shared" si="45"/>
        <v>#DIV/0!</v>
      </c>
      <c r="AG371" s="55" t="e">
        <f t="shared" si="46"/>
        <v>#DIV/0!</v>
      </c>
      <c r="AH371" s="55">
        <f t="shared" si="47"/>
        <v>5.7142857142857141E-2</v>
      </c>
    </row>
    <row r="372" spans="1:34" s="27" customFormat="1" ht="12.75" customHeight="1" x14ac:dyDescent="0.2">
      <c r="A372" s="118" t="s">
        <v>250</v>
      </c>
      <c r="B372" s="118" t="s">
        <v>128</v>
      </c>
      <c r="C372" s="118" t="s">
        <v>245</v>
      </c>
      <c r="D372" s="118" t="s">
        <v>318</v>
      </c>
      <c r="E372" s="118" t="s">
        <v>36</v>
      </c>
      <c r="F372" s="119" t="s">
        <v>256</v>
      </c>
      <c r="G372" s="120"/>
      <c r="H372" s="120"/>
      <c r="I372" s="120"/>
      <c r="J372" s="30">
        <v>2</v>
      </c>
      <c r="K372" s="120"/>
      <c r="L372" s="120"/>
      <c r="M372" s="120"/>
      <c r="N372" s="30">
        <v>0</v>
      </c>
      <c r="O372" s="120"/>
      <c r="P372" s="120"/>
      <c r="Q372" s="120"/>
      <c r="R372" s="30">
        <v>0</v>
      </c>
      <c r="S372" s="67" t="e">
        <f t="shared" si="40"/>
        <v>#DIV/0!</v>
      </c>
      <c r="T372" s="63" t="e">
        <f t="shared" si="41"/>
        <v>#DIV/0!</v>
      </c>
      <c r="U372" s="63" t="e">
        <f t="shared" si="42"/>
        <v>#DIV/0!</v>
      </c>
      <c r="V372" s="65" t="e">
        <f t="shared" si="43"/>
        <v>#DIV/0!</v>
      </c>
      <c r="W372" s="120"/>
      <c r="X372" s="120"/>
      <c r="Y372" s="120"/>
      <c r="Z372" s="30">
        <v>108000</v>
      </c>
      <c r="AA372" s="120"/>
      <c r="AB372" s="120"/>
      <c r="AC372" s="120"/>
      <c r="AD372" s="30">
        <v>41544</v>
      </c>
      <c r="AE372" s="55" t="e">
        <f t="shared" si="44"/>
        <v>#DIV/0!</v>
      </c>
      <c r="AF372" s="55" t="e">
        <f t="shared" si="45"/>
        <v>#DIV/0!</v>
      </c>
      <c r="AG372" s="55" t="e">
        <f t="shared" si="46"/>
        <v>#DIV/0!</v>
      </c>
      <c r="AH372" s="55">
        <f t="shared" si="47"/>
        <v>0.38466666666666666</v>
      </c>
    </row>
    <row r="373" spans="1:34" s="27" customFormat="1" ht="12.75" customHeight="1" x14ac:dyDescent="0.2">
      <c r="A373" s="118" t="s">
        <v>250</v>
      </c>
      <c r="B373" s="118" t="s">
        <v>128</v>
      </c>
      <c r="C373" s="118" t="s">
        <v>245</v>
      </c>
      <c r="D373" s="118" t="s">
        <v>358</v>
      </c>
      <c r="E373" s="118" t="s">
        <v>36</v>
      </c>
      <c r="F373" s="119" t="s">
        <v>256</v>
      </c>
      <c r="G373" s="120"/>
      <c r="H373" s="120"/>
      <c r="I373" s="30">
        <v>1</v>
      </c>
      <c r="J373" s="120"/>
      <c r="K373" s="120"/>
      <c r="L373" s="120"/>
      <c r="M373" s="30">
        <v>0</v>
      </c>
      <c r="N373" s="120"/>
      <c r="O373" s="120"/>
      <c r="P373" s="120"/>
      <c r="Q373" s="30">
        <v>0</v>
      </c>
      <c r="R373" s="120"/>
      <c r="S373" s="67" t="e">
        <f t="shared" si="40"/>
        <v>#DIV/0!</v>
      </c>
      <c r="T373" s="63" t="e">
        <f t="shared" si="41"/>
        <v>#DIV/0!</v>
      </c>
      <c r="U373" s="63" t="e">
        <f t="shared" si="42"/>
        <v>#DIV/0!</v>
      </c>
      <c r="V373" s="65" t="e">
        <f t="shared" si="43"/>
        <v>#DIV/0!</v>
      </c>
      <c r="W373" s="120"/>
      <c r="X373" s="120"/>
      <c r="Y373" s="30">
        <v>54000</v>
      </c>
      <c r="Z373" s="120"/>
      <c r="AA373" s="120"/>
      <c r="AB373" s="120"/>
      <c r="AC373" s="30">
        <v>36351</v>
      </c>
      <c r="AD373" s="120"/>
      <c r="AE373" s="55" t="e">
        <f t="shared" si="44"/>
        <v>#DIV/0!</v>
      </c>
      <c r="AF373" s="55" t="e">
        <f t="shared" si="45"/>
        <v>#DIV/0!</v>
      </c>
      <c r="AG373" s="55">
        <f t="shared" si="46"/>
        <v>0.67316666666666669</v>
      </c>
      <c r="AH373" s="55" t="e">
        <f t="shared" si="47"/>
        <v>#DIV/0!</v>
      </c>
    </row>
    <row r="374" spans="1:34" s="27" customFormat="1" ht="12.75" customHeight="1" x14ac:dyDescent="0.2">
      <c r="A374" s="118" t="s">
        <v>328</v>
      </c>
      <c r="B374" s="118" t="s">
        <v>46</v>
      </c>
      <c r="C374" s="118" t="s">
        <v>269</v>
      </c>
      <c r="D374" s="118" t="s">
        <v>287</v>
      </c>
      <c r="E374" s="118" t="s">
        <v>3</v>
      </c>
      <c r="F374" s="119" t="s">
        <v>245</v>
      </c>
      <c r="G374" s="30">
        <v>247</v>
      </c>
      <c r="H374" s="30">
        <v>56</v>
      </c>
      <c r="I374" s="120"/>
      <c r="J374" s="120"/>
      <c r="K374" s="30">
        <v>61100</v>
      </c>
      <c r="L374" s="30">
        <v>13830</v>
      </c>
      <c r="M374" s="120"/>
      <c r="N374" s="120"/>
      <c r="O374" s="30">
        <v>51419</v>
      </c>
      <c r="P374" s="30">
        <v>10511</v>
      </c>
      <c r="Q374" s="120"/>
      <c r="R374" s="120"/>
      <c r="S374" s="67">
        <f t="shared" si="40"/>
        <v>0.84155482815057281</v>
      </c>
      <c r="T374" s="63">
        <f t="shared" si="41"/>
        <v>0.76001446131597972</v>
      </c>
      <c r="U374" s="63" t="e">
        <f t="shared" si="42"/>
        <v>#DIV/0!</v>
      </c>
      <c r="V374" s="65" t="e">
        <f t="shared" si="43"/>
        <v>#DIV/0!</v>
      </c>
      <c r="W374" s="30">
        <v>2608981</v>
      </c>
      <c r="X374" s="30">
        <v>665269</v>
      </c>
      <c r="Y374" s="120"/>
      <c r="Z374" s="120"/>
      <c r="AA374" s="30">
        <v>1601788</v>
      </c>
      <c r="AB374" s="30">
        <v>350587</v>
      </c>
      <c r="AC374" s="120"/>
      <c r="AD374" s="120"/>
      <c r="AE374" s="55">
        <f t="shared" si="44"/>
        <v>0.61395157726330707</v>
      </c>
      <c r="AF374" s="55">
        <f t="shared" si="45"/>
        <v>0.5269853247333034</v>
      </c>
      <c r="AG374" s="55" t="e">
        <f t="shared" si="46"/>
        <v>#DIV/0!</v>
      </c>
      <c r="AH374" s="55" t="e">
        <f t="shared" si="47"/>
        <v>#DIV/0!</v>
      </c>
    </row>
    <row r="375" spans="1:34" s="27" customFormat="1" ht="12.75" customHeight="1" x14ac:dyDescent="0.2">
      <c r="A375" s="118" t="s">
        <v>332</v>
      </c>
      <c r="B375" s="118" t="s">
        <v>50</v>
      </c>
      <c r="C375" s="118" t="s">
        <v>256</v>
      </c>
      <c r="D375" s="118" t="s">
        <v>287</v>
      </c>
      <c r="E375" s="118" t="s">
        <v>3</v>
      </c>
      <c r="F375" s="119" t="s">
        <v>245</v>
      </c>
      <c r="G375" s="30">
        <v>365</v>
      </c>
      <c r="H375" s="30">
        <v>69</v>
      </c>
      <c r="I375" s="30">
        <v>40</v>
      </c>
      <c r="J375" s="30">
        <v>29</v>
      </c>
      <c r="K375" s="30">
        <v>59163</v>
      </c>
      <c r="L375" s="30">
        <v>9861</v>
      </c>
      <c r="M375" s="30">
        <v>5610</v>
      </c>
      <c r="N375" s="30">
        <v>4461</v>
      </c>
      <c r="O375" s="30">
        <v>48974</v>
      </c>
      <c r="P375" s="30">
        <v>7747</v>
      </c>
      <c r="Q375" s="30">
        <v>4757</v>
      </c>
      <c r="R375" s="30">
        <v>4255</v>
      </c>
      <c r="S375" s="67">
        <f t="shared" si="40"/>
        <v>0.82778087656136434</v>
      </c>
      <c r="T375" s="63">
        <f t="shared" si="41"/>
        <v>0.78562011966332013</v>
      </c>
      <c r="U375" s="63">
        <f t="shared" si="42"/>
        <v>0.84795008912655967</v>
      </c>
      <c r="V375" s="65">
        <f t="shared" si="43"/>
        <v>0.9538220130015691</v>
      </c>
      <c r="W375" s="30">
        <v>1886426</v>
      </c>
      <c r="X375" s="30">
        <v>179625</v>
      </c>
      <c r="Y375" s="30">
        <v>89155</v>
      </c>
      <c r="Z375" s="30">
        <v>67361</v>
      </c>
      <c r="AA375" s="30">
        <v>152765</v>
      </c>
      <c r="AB375" s="30">
        <v>14850</v>
      </c>
      <c r="AC375" s="30">
        <v>8519</v>
      </c>
      <c r="AD375" s="30">
        <v>6524</v>
      </c>
      <c r="AE375" s="55">
        <f t="shared" si="44"/>
        <v>8.0981178164423101E-2</v>
      </c>
      <c r="AF375" s="55">
        <f t="shared" si="45"/>
        <v>8.2672233820459295E-2</v>
      </c>
      <c r="AG375" s="55">
        <f t="shared" si="46"/>
        <v>9.5552689136896421E-2</v>
      </c>
      <c r="AH375" s="55">
        <f t="shared" si="47"/>
        <v>9.6851293775329944E-2</v>
      </c>
    </row>
    <row r="376" spans="1:34" s="27" customFormat="1" ht="12.75" customHeight="1" x14ac:dyDescent="0.2">
      <c r="A376" s="118" t="s">
        <v>336</v>
      </c>
      <c r="B376" s="118" t="s">
        <v>54</v>
      </c>
      <c r="C376" s="118" t="s">
        <v>274</v>
      </c>
      <c r="D376" s="118" t="s">
        <v>287</v>
      </c>
      <c r="E376" s="118" t="s">
        <v>3</v>
      </c>
      <c r="F376" s="119" t="s">
        <v>245</v>
      </c>
      <c r="G376" s="30">
        <v>461</v>
      </c>
      <c r="H376" s="30">
        <v>145</v>
      </c>
      <c r="I376" s="30">
        <v>172</v>
      </c>
      <c r="J376" s="30">
        <v>473</v>
      </c>
      <c r="K376" s="30">
        <v>44497</v>
      </c>
      <c r="L376" s="30">
        <v>12654</v>
      </c>
      <c r="M376" s="30">
        <v>12423</v>
      </c>
      <c r="N376" s="30">
        <v>42942</v>
      </c>
      <c r="O376" s="30">
        <v>35723</v>
      </c>
      <c r="P376" s="30">
        <v>6961</v>
      </c>
      <c r="Q376" s="30">
        <v>7326</v>
      </c>
      <c r="R376" s="30">
        <v>36419</v>
      </c>
      <c r="S376" s="67">
        <f t="shared" si="40"/>
        <v>0.80281816751691126</v>
      </c>
      <c r="T376" s="63">
        <f t="shared" si="41"/>
        <v>0.55010273431326062</v>
      </c>
      <c r="U376" s="63">
        <f t="shared" si="42"/>
        <v>0.58971262979956529</v>
      </c>
      <c r="V376" s="65">
        <f t="shared" si="43"/>
        <v>0.84809743374784596</v>
      </c>
      <c r="W376" s="30">
        <v>5060648</v>
      </c>
      <c r="X376" s="30">
        <v>2491570</v>
      </c>
      <c r="Y376" s="30">
        <v>4780270</v>
      </c>
      <c r="Z376" s="30">
        <v>11244789</v>
      </c>
      <c r="AA376" s="30">
        <v>198267</v>
      </c>
      <c r="AB376" s="30">
        <v>108737</v>
      </c>
      <c r="AC376" s="30">
        <v>1501492</v>
      </c>
      <c r="AD376" s="30">
        <v>2273135</v>
      </c>
      <c r="AE376" s="55">
        <f t="shared" si="44"/>
        <v>3.9178184295766076E-2</v>
      </c>
      <c r="AF376" s="55">
        <f t="shared" si="45"/>
        <v>4.3641960691451577E-2</v>
      </c>
      <c r="AG376" s="55">
        <f t="shared" si="46"/>
        <v>0.31410192311312957</v>
      </c>
      <c r="AH376" s="55">
        <f t="shared" si="47"/>
        <v>0.20215008036166796</v>
      </c>
    </row>
    <row r="377" spans="1:34" s="27" customFormat="1" ht="12.75" customHeight="1" x14ac:dyDescent="0.2">
      <c r="A377" s="118" t="s">
        <v>336</v>
      </c>
      <c r="B377" s="118" t="s">
        <v>54</v>
      </c>
      <c r="C377" s="118" t="s">
        <v>274</v>
      </c>
      <c r="D377" s="118" t="s">
        <v>291</v>
      </c>
      <c r="E377" s="118" t="s">
        <v>7</v>
      </c>
      <c r="F377" s="119" t="s">
        <v>245</v>
      </c>
      <c r="G377" s="30">
        <v>15</v>
      </c>
      <c r="H377" s="30">
        <v>5</v>
      </c>
      <c r="I377" s="120"/>
      <c r="J377" s="30">
        <v>2</v>
      </c>
      <c r="K377" s="30">
        <v>100</v>
      </c>
      <c r="L377" s="30">
        <v>33</v>
      </c>
      <c r="M377" s="120"/>
      <c r="N377" s="30">
        <v>0</v>
      </c>
      <c r="O377" s="30">
        <v>94</v>
      </c>
      <c r="P377" s="30">
        <v>0</v>
      </c>
      <c r="Q377" s="120"/>
      <c r="R377" s="30">
        <v>0</v>
      </c>
      <c r="S377" s="67">
        <f t="shared" si="40"/>
        <v>0.94</v>
      </c>
      <c r="T377" s="63">
        <f t="shared" si="41"/>
        <v>0</v>
      </c>
      <c r="U377" s="63" t="e">
        <f t="shared" si="42"/>
        <v>#DIV/0!</v>
      </c>
      <c r="V377" s="65" t="e">
        <f t="shared" si="43"/>
        <v>#DIV/0!</v>
      </c>
      <c r="W377" s="30">
        <v>643464</v>
      </c>
      <c r="X377" s="30">
        <v>206500</v>
      </c>
      <c r="Y377" s="120"/>
      <c r="Z377" s="30">
        <v>113398</v>
      </c>
      <c r="AA377" s="30">
        <v>5946</v>
      </c>
      <c r="AB377" s="30">
        <v>638</v>
      </c>
      <c r="AC377" s="120"/>
      <c r="AD377" s="30">
        <v>25255</v>
      </c>
      <c r="AE377" s="55">
        <f t="shared" si="44"/>
        <v>9.240610197307075E-3</v>
      </c>
      <c r="AF377" s="55">
        <f t="shared" si="45"/>
        <v>3.0895883777239709E-3</v>
      </c>
      <c r="AG377" s="55" t="e">
        <f t="shared" si="46"/>
        <v>#DIV/0!</v>
      </c>
      <c r="AH377" s="55">
        <f t="shared" si="47"/>
        <v>0.22271115892696519</v>
      </c>
    </row>
    <row r="378" spans="1:34" s="27" customFormat="1" ht="12.75" customHeight="1" x14ac:dyDescent="0.2">
      <c r="A378" s="118" t="s">
        <v>429</v>
      </c>
      <c r="B378" s="118" t="s">
        <v>146</v>
      </c>
      <c r="C378" s="118" t="s">
        <v>245</v>
      </c>
      <c r="D378" s="118" t="s">
        <v>297</v>
      </c>
      <c r="E378" s="118" t="s">
        <v>13</v>
      </c>
      <c r="F378" s="119" t="s">
        <v>257</v>
      </c>
      <c r="G378" s="120"/>
      <c r="H378" s="120"/>
      <c r="I378" s="30">
        <v>4</v>
      </c>
      <c r="J378" s="30">
        <v>4</v>
      </c>
      <c r="K378" s="120"/>
      <c r="L378" s="120"/>
      <c r="M378" s="30">
        <v>72</v>
      </c>
      <c r="N378" s="30">
        <v>136</v>
      </c>
      <c r="O378" s="120"/>
      <c r="P378" s="120"/>
      <c r="Q378" s="30">
        <v>60</v>
      </c>
      <c r="R378" s="30">
        <v>66</v>
      </c>
      <c r="S378" s="67" t="e">
        <f t="shared" si="40"/>
        <v>#DIV/0!</v>
      </c>
      <c r="T378" s="63" t="e">
        <f t="shared" si="41"/>
        <v>#DIV/0!</v>
      </c>
      <c r="U378" s="63">
        <f t="shared" si="42"/>
        <v>0.83333333333333337</v>
      </c>
      <c r="V378" s="65">
        <f t="shared" si="43"/>
        <v>0.48529411764705882</v>
      </c>
      <c r="W378" s="120"/>
      <c r="X378" s="120"/>
      <c r="Y378" s="30">
        <v>0</v>
      </c>
      <c r="Z378" s="30">
        <v>0</v>
      </c>
      <c r="AA378" s="120"/>
      <c r="AB378" s="120"/>
      <c r="AC378" s="30">
        <v>0</v>
      </c>
      <c r="AD378" s="30">
        <v>0</v>
      </c>
      <c r="AE378" s="55" t="e">
        <f t="shared" si="44"/>
        <v>#DIV/0!</v>
      </c>
      <c r="AF378" s="55" t="e">
        <f t="shared" si="45"/>
        <v>#DIV/0!</v>
      </c>
      <c r="AG378" s="55" t="e">
        <f t="shared" si="46"/>
        <v>#DIV/0!</v>
      </c>
      <c r="AH378" s="55" t="e">
        <f t="shared" si="47"/>
        <v>#DIV/0!</v>
      </c>
    </row>
    <row r="379" spans="1:34" s="27" customFormat="1" ht="12.75" customHeight="1" x14ac:dyDescent="0.2">
      <c r="A379" s="118" t="s">
        <v>596</v>
      </c>
      <c r="B379" s="118" t="s">
        <v>36</v>
      </c>
      <c r="C379" s="118" t="s">
        <v>256</v>
      </c>
      <c r="D379" s="118" t="s">
        <v>287</v>
      </c>
      <c r="E379" s="118" t="s">
        <v>3</v>
      </c>
      <c r="F379" s="119" t="s">
        <v>245</v>
      </c>
      <c r="G379" s="120"/>
      <c r="H379" s="120"/>
      <c r="I379" s="120"/>
      <c r="J379" s="30">
        <v>1</v>
      </c>
      <c r="K379" s="120"/>
      <c r="L379" s="120"/>
      <c r="M379" s="120"/>
      <c r="N379" s="30">
        <v>0</v>
      </c>
      <c r="O379" s="120"/>
      <c r="P379" s="120"/>
      <c r="Q379" s="120"/>
      <c r="R379" s="30">
        <v>0</v>
      </c>
      <c r="S379" s="67" t="e">
        <f t="shared" si="40"/>
        <v>#DIV/0!</v>
      </c>
      <c r="T379" s="63" t="e">
        <f t="shared" si="41"/>
        <v>#DIV/0!</v>
      </c>
      <c r="U379" s="63" t="e">
        <f t="shared" si="42"/>
        <v>#DIV/0!</v>
      </c>
      <c r="V379" s="65" t="e">
        <f t="shared" si="43"/>
        <v>#DIV/0!</v>
      </c>
      <c r="W379" s="120"/>
      <c r="X379" s="120"/>
      <c r="Y379" s="120"/>
      <c r="Z379" s="30">
        <v>54000</v>
      </c>
      <c r="AA379" s="120"/>
      <c r="AB379" s="120"/>
      <c r="AC379" s="120"/>
      <c r="AD379" s="30">
        <v>167</v>
      </c>
      <c r="AE379" s="55" t="e">
        <f t="shared" si="44"/>
        <v>#DIV/0!</v>
      </c>
      <c r="AF379" s="55" t="e">
        <f t="shared" si="45"/>
        <v>#DIV/0!</v>
      </c>
      <c r="AG379" s="55" t="e">
        <f t="shared" si="46"/>
        <v>#DIV/0!</v>
      </c>
      <c r="AH379" s="55">
        <f t="shared" si="47"/>
        <v>3.0925925925925925E-3</v>
      </c>
    </row>
    <row r="380" spans="1:34" s="27" customFormat="1" ht="12.75" customHeight="1" x14ac:dyDescent="0.2">
      <c r="A380" s="118" t="s">
        <v>596</v>
      </c>
      <c r="B380" s="118" t="s">
        <v>36</v>
      </c>
      <c r="C380" s="118" t="s">
        <v>256</v>
      </c>
      <c r="D380" s="118" t="s">
        <v>250</v>
      </c>
      <c r="E380" s="118" t="s">
        <v>128</v>
      </c>
      <c r="F380" s="119" t="s">
        <v>245</v>
      </c>
      <c r="G380" s="120"/>
      <c r="H380" s="120"/>
      <c r="I380" s="120"/>
      <c r="J380" s="30">
        <v>1</v>
      </c>
      <c r="K380" s="120"/>
      <c r="L380" s="120"/>
      <c r="M380" s="120"/>
      <c r="N380" s="30">
        <v>0</v>
      </c>
      <c r="O380" s="120"/>
      <c r="P380" s="120"/>
      <c r="Q380" s="120"/>
      <c r="R380" s="30">
        <v>0</v>
      </c>
      <c r="S380" s="67" t="e">
        <f t="shared" si="40"/>
        <v>#DIV/0!</v>
      </c>
      <c r="T380" s="63" t="e">
        <f t="shared" si="41"/>
        <v>#DIV/0!</v>
      </c>
      <c r="U380" s="63" t="e">
        <f t="shared" si="42"/>
        <v>#DIV/0!</v>
      </c>
      <c r="V380" s="65" t="e">
        <f t="shared" si="43"/>
        <v>#DIV/0!</v>
      </c>
      <c r="W380" s="120"/>
      <c r="X380" s="120"/>
      <c r="Y380" s="120"/>
      <c r="Z380" s="30">
        <v>54000</v>
      </c>
      <c r="AA380" s="120"/>
      <c r="AB380" s="120"/>
      <c r="AC380" s="120"/>
      <c r="AD380" s="30">
        <v>36469</v>
      </c>
      <c r="AE380" s="55" t="e">
        <f t="shared" si="44"/>
        <v>#DIV/0!</v>
      </c>
      <c r="AF380" s="55" t="e">
        <f t="shared" si="45"/>
        <v>#DIV/0!</v>
      </c>
      <c r="AG380" s="55" t="e">
        <f t="shared" si="46"/>
        <v>#DIV/0!</v>
      </c>
      <c r="AH380" s="55">
        <f t="shared" si="47"/>
        <v>0.67535185185185187</v>
      </c>
    </row>
    <row r="381" spans="1:34" s="27" customFormat="1" ht="12.75" customHeight="1" x14ac:dyDescent="0.2">
      <c r="A381" s="118" t="s">
        <v>608</v>
      </c>
      <c r="B381" s="118" t="s">
        <v>607</v>
      </c>
      <c r="C381" s="118" t="s">
        <v>25</v>
      </c>
      <c r="D381" s="118" t="s">
        <v>287</v>
      </c>
      <c r="E381" s="118" t="s">
        <v>3</v>
      </c>
      <c r="F381" s="119" t="s">
        <v>245</v>
      </c>
      <c r="G381" s="120"/>
      <c r="H381" s="120"/>
      <c r="I381" s="120"/>
      <c r="J381" s="30">
        <v>20</v>
      </c>
      <c r="K381" s="120"/>
      <c r="L381" s="120"/>
      <c r="M381" s="120"/>
      <c r="N381" s="30">
        <v>3720</v>
      </c>
      <c r="O381" s="120"/>
      <c r="P381" s="120"/>
      <c r="Q381" s="120"/>
      <c r="R381" s="30">
        <v>2610</v>
      </c>
      <c r="S381" s="67" t="e">
        <f t="shared" si="40"/>
        <v>#DIV/0!</v>
      </c>
      <c r="T381" s="63" t="e">
        <f t="shared" si="41"/>
        <v>#DIV/0!</v>
      </c>
      <c r="U381" s="63" t="e">
        <f t="shared" si="42"/>
        <v>#DIV/0!</v>
      </c>
      <c r="V381" s="65">
        <f t="shared" si="43"/>
        <v>0.70161290322580649</v>
      </c>
      <c r="W381" s="120"/>
      <c r="X381" s="120"/>
      <c r="Y381" s="120"/>
      <c r="Z381" s="30">
        <v>180450</v>
      </c>
      <c r="AA381" s="120"/>
      <c r="AB381" s="120"/>
      <c r="AC381" s="120"/>
      <c r="AD381" s="30">
        <v>180</v>
      </c>
      <c r="AE381" s="55" t="e">
        <f t="shared" si="44"/>
        <v>#DIV/0!</v>
      </c>
      <c r="AF381" s="55" t="e">
        <f t="shared" si="45"/>
        <v>#DIV/0!</v>
      </c>
      <c r="AG381" s="55" t="e">
        <f t="shared" si="46"/>
        <v>#DIV/0!</v>
      </c>
      <c r="AH381" s="55">
        <f t="shared" si="47"/>
        <v>9.9750623441396502E-4</v>
      </c>
    </row>
    <row r="382" spans="1:34" s="27" customFormat="1" ht="12.75" customHeight="1" x14ac:dyDescent="0.2">
      <c r="A382" s="118" t="s">
        <v>316</v>
      </c>
      <c r="B382" s="118" t="s">
        <v>34</v>
      </c>
      <c r="C382" s="118" t="s">
        <v>254</v>
      </c>
      <c r="D382" s="118" t="s">
        <v>287</v>
      </c>
      <c r="E382" s="118" t="s">
        <v>3</v>
      </c>
      <c r="F382" s="119" t="s">
        <v>245</v>
      </c>
      <c r="G382" s="30">
        <v>89</v>
      </c>
      <c r="H382" s="120"/>
      <c r="I382" s="120"/>
      <c r="J382" s="120"/>
      <c r="K382" s="30">
        <v>10671</v>
      </c>
      <c r="L382" s="120"/>
      <c r="M382" s="120"/>
      <c r="N382" s="120"/>
      <c r="O382" s="30">
        <v>8248</v>
      </c>
      <c r="P382" s="120"/>
      <c r="Q382" s="120"/>
      <c r="R382" s="120"/>
      <c r="S382" s="67">
        <f t="shared" si="40"/>
        <v>0.77293599475213193</v>
      </c>
      <c r="T382" s="63" t="e">
        <f t="shared" si="41"/>
        <v>#DIV/0!</v>
      </c>
      <c r="U382" s="63" t="e">
        <f t="shared" si="42"/>
        <v>#DIV/0!</v>
      </c>
      <c r="V382" s="65" t="e">
        <f t="shared" si="43"/>
        <v>#DIV/0!</v>
      </c>
      <c r="W382" s="30">
        <v>123648</v>
      </c>
      <c r="X382" s="120"/>
      <c r="Y382" s="120"/>
      <c r="Z382" s="120"/>
      <c r="AA382" s="30">
        <v>353</v>
      </c>
      <c r="AB382" s="120"/>
      <c r="AC382" s="120"/>
      <c r="AD382" s="120"/>
      <c r="AE382" s="55">
        <f t="shared" si="44"/>
        <v>2.854878364389234E-3</v>
      </c>
      <c r="AF382" s="55" t="e">
        <f t="shared" si="45"/>
        <v>#DIV/0!</v>
      </c>
      <c r="AG382" s="55" t="e">
        <f t="shared" si="46"/>
        <v>#DIV/0!</v>
      </c>
      <c r="AH382" s="55" t="e">
        <f t="shared" si="47"/>
        <v>#DIV/0!</v>
      </c>
    </row>
    <row r="383" spans="1:34" s="27" customFormat="1" ht="12.75" customHeight="1" x14ac:dyDescent="0.2">
      <c r="A383" s="118" t="s">
        <v>408</v>
      </c>
      <c r="B383" s="118" t="s">
        <v>124</v>
      </c>
      <c r="C383" s="118" t="s">
        <v>256</v>
      </c>
      <c r="D383" s="118" t="s">
        <v>287</v>
      </c>
      <c r="E383" s="118" t="s">
        <v>3</v>
      </c>
      <c r="F383" s="119" t="s">
        <v>245</v>
      </c>
      <c r="G383" s="30">
        <v>2</v>
      </c>
      <c r="H383" s="120"/>
      <c r="I383" s="120"/>
      <c r="J383" s="120"/>
      <c r="K383" s="30">
        <v>0</v>
      </c>
      <c r="L383" s="120"/>
      <c r="M383" s="120"/>
      <c r="N383" s="120"/>
      <c r="O383" s="30">
        <v>0</v>
      </c>
      <c r="P383" s="120"/>
      <c r="Q383" s="120"/>
      <c r="R383" s="120"/>
      <c r="S383" s="67" t="e">
        <f t="shared" si="40"/>
        <v>#DIV/0!</v>
      </c>
      <c r="T383" s="63" t="e">
        <f t="shared" si="41"/>
        <v>#DIV/0!</v>
      </c>
      <c r="U383" s="63" t="e">
        <f t="shared" si="42"/>
        <v>#DIV/0!</v>
      </c>
      <c r="V383" s="65" t="e">
        <f t="shared" si="43"/>
        <v>#DIV/0!</v>
      </c>
      <c r="W383" s="30">
        <v>108000</v>
      </c>
      <c r="X383" s="120"/>
      <c r="Y383" s="120"/>
      <c r="Z383" s="120"/>
      <c r="AA383" s="30">
        <v>48073</v>
      </c>
      <c r="AB383" s="120"/>
      <c r="AC383" s="120"/>
      <c r="AD383" s="120"/>
      <c r="AE383" s="55">
        <f t="shared" si="44"/>
        <v>0.44512037037037039</v>
      </c>
      <c r="AF383" s="55" t="e">
        <f t="shared" si="45"/>
        <v>#DIV/0!</v>
      </c>
      <c r="AG383" s="55" t="e">
        <f t="shared" si="46"/>
        <v>#DIV/0!</v>
      </c>
      <c r="AH383" s="55" t="e">
        <f t="shared" si="47"/>
        <v>#DIV/0!</v>
      </c>
    </row>
    <row r="384" spans="1:34" s="27" customFormat="1" ht="12.75" customHeight="1" x14ac:dyDescent="0.2">
      <c r="A384" s="118" t="s">
        <v>609</v>
      </c>
      <c r="B384" s="118" t="s">
        <v>610</v>
      </c>
      <c r="C384" s="118" t="s">
        <v>260</v>
      </c>
      <c r="D384" s="118" t="s">
        <v>287</v>
      </c>
      <c r="E384" s="118" t="s">
        <v>3</v>
      </c>
      <c r="F384" s="119" t="s">
        <v>245</v>
      </c>
      <c r="G384" s="120"/>
      <c r="H384" s="120"/>
      <c r="I384" s="120"/>
      <c r="J384" s="30">
        <v>1</v>
      </c>
      <c r="K384" s="120"/>
      <c r="L384" s="120"/>
      <c r="M384" s="120"/>
      <c r="N384" s="30">
        <v>186</v>
      </c>
      <c r="O384" s="120"/>
      <c r="P384" s="120"/>
      <c r="Q384" s="120"/>
      <c r="R384" s="30">
        <v>16</v>
      </c>
      <c r="S384" s="67" t="e">
        <f t="shared" si="40"/>
        <v>#DIV/0!</v>
      </c>
      <c r="T384" s="63" t="e">
        <f t="shared" si="41"/>
        <v>#DIV/0!</v>
      </c>
      <c r="U384" s="63" t="e">
        <f t="shared" si="42"/>
        <v>#DIV/0!</v>
      </c>
      <c r="V384" s="65">
        <f t="shared" si="43"/>
        <v>8.6021505376344093E-2</v>
      </c>
      <c r="W384" s="120"/>
      <c r="X384" s="120"/>
      <c r="Y384" s="120"/>
      <c r="Z384" s="30">
        <v>7700</v>
      </c>
      <c r="AA384" s="120"/>
      <c r="AB384" s="120"/>
      <c r="AC384" s="120"/>
      <c r="AD384" s="30">
        <v>0</v>
      </c>
      <c r="AE384" s="55" t="e">
        <f t="shared" si="44"/>
        <v>#DIV/0!</v>
      </c>
      <c r="AF384" s="55" t="e">
        <f t="shared" si="45"/>
        <v>#DIV/0!</v>
      </c>
      <c r="AG384" s="55" t="e">
        <f t="shared" si="46"/>
        <v>#DIV/0!</v>
      </c>
      <c r="AH384" s="55">
        <f t="shared" si="47"/>
        <v>0</v>
      </c>
    </row>
    <row r="385" spans="1:34" s="27" customFormat="1" ht="12.75" customHeight="1" x14ac:dyDescent="0.2">
      <c r="A385" s="118" t="s">
        <v>401</v>
      </c>
      <c r="B385" s="118" t="s">
        <v>118</v>
      </c>
      <c r="C385" s="118" t="s">
        <v>254</v>
      </c>
      <c r="D385" s="118" t="s">
        <v>287</v>
      </c>
      <c r="E385" s="118" t="s">
        <v>3</v>
      </c>
      <c r="F385" s="119" t="s">
        <v>245</v>
      </c>
      <c r="G385" s="30">
        <v>1</v>
      </c>
      <c r="H385" s="120"/>
      <c r="I385" s="120"/>
      <c r="J385" s="120"/>
      <c r="K385" s="30">
        <v>0</v>
      </c>
      <c r="L385" s="120"/>
      <c r="M385" s="120"/>
      <c r="N385" s="120"/>
      <c r="O385" s="30">
        <v>0</v>
      </c>
      <c r="P385" s="120"/>
      <c r="Q385" s="120"/>
      <c r="R385" s="120"/>
      <c r="S385" s="67" t="e">
        <f t="shared" si="40"/>
        <v>#DIV/0!</v>
      </c>
      <c r="T385" s="63" t="e">
        <f t="shared" si="41"/>
        <v>#DIV/0!</v>
      </c>
      <c r="U385" s="63" t="e">
        <f t="shared" si="42"/>
        <v>#DIV/0!</v>
      </c>
      <c r="V385" s="65" t="e">
        <f t="shared" si="43"/>
        <v>#DIV/0!</v>
      </c>
      <c r="W385" s="30">
        <v>28458</v>
      </c>
      <c r="X385" s="120"/>
      <c r="Y385" s="120"/>
      <c r="Z385" s="120"/>
      <c r="AA385" s="30">
        <v>16244</v>
      </c>
      <c r="AB385" s="120"/>
      <c r="AC385" s="120"/>
      <c r="AD385" s="120"/>
      <c r="AE385" s="55">
        <f t="shared" si="44"/>
        <v>0.57080610021786493</v>
      </c>
      <c r="AF385" s="55" t="e">
        <f t="shared" si="45"/>
        <v>#DIV/0!</v>
      </c>
      <c r="AG385" s="55" t="e">
        <f t="shared" si="46"/>
        <v>#DIV/0!</v>
      </c>
      <c r="AH385" s="55" t="e">
        <f t="shared" si="47"/>
        <v>#DIV/0!</v>
      </c>
    </row>
    <row r="386" spans="1:34" ht="12.75" customHeight="1" x14ac:dyDescent="0.2">
      <c r="A386" s="118" t="s">
        <v>374</v>
      </c>
      <c r="B386" s="118" t="s">
        <v>91</v>
      </c>
      <c r="C386" s="118" t="s">
        <v>18</v>
      </c>
      <c r="D386" s="118" t="s">
        <v>369</v>
      </c>
      <c r="E386" s="118" t="s">
        <v>86</v>
      </c>
      <c r="F386" s="119" t="s">
        <v>245</v>
      </c>
      <c r="G386" s="30">
        <v>9</v>
      </c>
      <c r="H386" s="120"/>
      <c r="I386" s="120"/>
      <c r="J386" s="120"/>
      <c r="K386" s="30">
        <v>750</v>
      </c>
      <c r="L386" s="120"/>
      <c r="M386" s="120"/>
      <c r="N386" s="120"/>
      <c r="O386" s="30">
        <v>416</v>
      </c>
      <c r="P386" s="120"/>
      <c r="Q386" s="120"/>
      <c r="R386" s="120"/>
      <c r="S386" s="67">
        <f t="shared" ref="S386:S387" si="48">+O386/K386</f>
        <v>0.55466666666666664</v>
      </c>
      <c r="T386" s="63" t="e">
        <f t="shared" ref="T386:T387" si="49">+P386/L386</f>
        <v>#DIV/0!</v>
      </c>
      <c r="U386" s="63" t="e">
        <f t="shared" ref="U386:U387" si="50">+Q386/M386</f>
        <v>#DIV/0!</v>
      </c>
      <c r="V386" s="65" t="e">
        <f t="shared" ref="V386:V387" si="51">R386/N386</f>
        <v>#DIV/0!</v>
      </c>
      <c r="W386" s="30">
        <v>0</v>
      </c>
      <c r="X386" s="120"/>
      <c r="Y386" s="120"/>
      <c r="Z386" s="120"/>
      <c r="AA386" s="30">
        <v>0</v>
      </c>
      <c r="AB386" s="120"/>
      <c r="AC386" s="120"/>
      <c r="AD386" s="120"/>
      <c r="AE386" s="55" t="e">
        <f t="shared" si="44"/>
        <v>#DIV/0!</v>
      </c>
      <c r="AF386" s="55" t="e">
        <f t="shared" si="45"/>
        <v>#DIV/0!</v>
      </c>
      <c r="AG386" s="55" t="e">
        <f t="shared" si="46"/>
        <v>#DIV/0!</v>
      </c>
      <c r="AH386" s="55" t="e">
        <f t="shared" si="47"/>
        <v>#DIV/0!</v>
      </c>
    </row>
    <row r="387" spans="1:34" ht="12.75" customHeight="1" x14ac:dyDescent="0.2">
      <c r="A387" s="118" t="s">
        <v>374</v>
      </c>
      <c r="B387" s="118" t="s">
        <v>91</v>
      </c>
      <c r="C387" s="118" t="s">
        <v>18</v>
      </c>
      <c r="D387" s="118" t="s">
        <v>291</v>
      </c>
      <c r="E387" s="118" t="s">
        <v>7</v>
      </c>
      <c r="F387" s="119" t="s">
        <v>245</v>
      </c>
      <c r="G387" s="30">
        <v>148</v>
      </c>
      <c r="H387" s="120"/>
      <c r="I387" s="120"/>
      <c r="J387" s="120"/>
      <c r="K387" s="30">
        <v>12519</v>
      </c>
      <c r="L387" s="120"/>
      <c r="M387" s="120"/>
      <c r="N387" s="120"/>
      <c r="O387" s="30">
        <v>5464</v>
      </c>
      <c r="P387" s="120"/>
      <c r="Q387" s="120"/>
      <c r="R387" s="120"/>
      <c r="S387" s="67">
        <f t="shared" si="48"/>
        <v>0.43645658598929626</v>
      </c>
      <c r="T387" s="63" t="e">
        <f t="shared" si="49"/>
        <v>#DIV/0!</v>
      </c>
      <c r="U387" s="63" t="e">
        <f t="shared" si="50"/>
        <v>#DIV/0!</v>
      </c>
      <c r="V387" s="65" t="e">
        <f t="shared" si="51"/>
        <v>#DIV/0!</v>
      </c>
      <c r="W387" s="30">
        <v>2500</v>
      </c>
      <c r="X387" s="120"/>
      <c r="Y387" s="120"/>
      <c r="Z387" s="120"/>
      <c r="AA387" s="30">
        <v>0</v>
      </c>
      <c r="AB387" s="120"/>
      <c r="AC387" s="120"/>
      <c r="AD387" s="120"/>
      <c r="AE387" s="55">
        <f t="shared" si="44"/>
        <v>0</v>
      </c>
      <c r="AF387" s="55" t="e">
        <f t="shared" si="45"/>
        <v>#DIV/0!</v>
      </c>
      <c r="AG387" s="55" t="e">
        <f t="shared" si="46"/>
        <v>#DIV/0!</v>
      </c>
      <c r="AH387" s="55" t="e">
        <f t="shared" si="47"/>
        <v>#DIV/0!</v>
      </c>
    </row>
    <row r="388" spans="1:34" ht="12.75" customHeight="1" x14ac:dyDescent="0.2">
      <c r="A388" s="118" t="s">
        <v>422</v>
      </c>
      <c r="B388" s="118" t="s">
        <v>138</v>
      </c>
      <c r="C388" s="118" t="s">
        <v>280</v>
      </c>
      <c r="D388" s="118" t="s">
        <v>287</v>
      </c>
      <c r="E388" s="118" t="s">
        <v>3</v>
      </c>
      <c r="F388" s="119" t="s">
        <v>245</v>
      </c>
      <c r="G388" s="120"/>
      <c r="H388" s="30">
        <v>2</v>
      </c>
      <c r="I388" s="120"/>
      <c r="J388" s="120"/>
      <c r="K388" s="120"/>
      <c r="L388" s="30">
        <v>153</v>
      </c>
      <c r="M388" s="120"/>
      <c r="N388" s="120"/>
      <c r="O388" s="120"/>
      <c r="P388" s="30">
        <v>104</v>
      </c>
      <c r="Q388" s="120"/>
      <c r="R388" s="120"/>
      <c r="S388" s="67" t="e">
        <f t="shared" ref="S388" si="52">+O388/K388</f>
        <v>#DIV/0!</v>
      </c>
      <c r="T388" s="63">
        <f t="shared" ref="T388" si="53">+P388/L388</f>
        <v>0.6797385620915033</v>
      </c>
      <c r="U388" s="63" t="e">
        <f t="shared" ref="U388" si="54">+Q388/M388</f>
        <v>#DIV/0!</v>
      </c>
      <c r="V388" s="65" t="e">
        <f t="shared" ref="V388" si="55">R388/N388</f>
        <v>#DIV/0!</v>
      </c>
      <c r="W388" s="120"/>
      <c r="X388" s="30">
        <v>70751</v>
      </c>
      <c r="Y388" s="120"/>
      <c r="Z388" s="120"/>
      <c r="AA388" s="120"/>
      <c r="AB388" s="30">
        <v>24833</v>
      </c>
      <c r="AC388" s="120"/>
      <c r="AD388" s="120"/>
      <c r="AE388" s="55" t="e">
        <f t="shared" si="44"/>
        <v>#DIV/0!</v>
      </c>
      <c r="AF388" s="55">
        <f t="shared" si="45"/>
        <v>0.35099150542041807</v>
      </c>
      <c r="AG388" s="55" t="e">
        <f t="shared" si="46"/>
        <v>#DIV/0!</v>
      </c>
      <c r="AH388" s="55" t="e">
        <f t="shared" si="47"/>
        <v>#DIV/0!</v>
      </c>
    </row>
    <row r="389" spans="1:34" ht="12.75" customHeight="1" x14ac:dyDescent="0.2">
      <c r="A389" s="118" t="s">
        <v>405</v>
      </c>
      <c r="B389" s="118" t="s">
        <v>103</v>
      </c>
      <c r="C389" s="118" t="s">
        <v>272</v>
      </c>
      <c r="D389" s="118" t="s">
        <v>287</v>
      </c>
      <c r="E389" s="118" t="s">
        <v>3</v>
      </c>
      <c r="F389" s="119" t="s">
        <v>245</v>
      </c>
      <c r="G389" s="30">
        <v>97</v>
      </c>
      <c r="H389" s="30">
        <v>12</v>
      </c>
      <c r="I389" s="30">
        <v>223</v>
      </c>
      <c r="J389" s="30">
        <v>359</v>
      </c>
      <c r="K389" s="30">
        <v>25750</v>
      </c>
      <c r="L389" s="30">
        <v>3600</v>
      </c>
      <c r="M389" s="30">
        <v>67733</v>
      </c>
      <c r="N389" s="30">
        <v>115296</v>
      </c>
      <c r="O389" s="30">
        <v>19790</v>
      </c>
      <c r="P389" s="30">
        <v>2283</v>
      </c>
      <c r="Q389" s="30">
        <v>51932</v>
      </c>
      <c r="R389" s="30">
        <v>96969</v>
      </c>
      <c r="S389" s="67">
        <f t="shared" ref="S389:S392" si="56">+O389/K389</f>
        <v>0.7685436893203883</v>
      </c>
      <c r="T389" s="63">
        <f t="shared" ref="T389:T392" si="57">+P389/L389</f>
        <v>0.63416666666666666</v>
      </c>
      <c r="U389" s="63">
        <f t="shared" ref="U389:U392" si="58">+Q389/M389</f>
        <v>0.76671637163568718</v>
      </c>
      <c r="V389" s="65">
        <f t="shared" ref="V389:V392" si="59">R389/N389</f>
        <v>0.84104392173189013</v>
      </c>
      <c r="W389" s="30">
        <v>854000</v>
      </c>
      <c r="X389" s="30">
        <v>145000</v>
      </c>
      <c r="Y389" s="30">
        <v>4460000</v>
      </c>
      <c r="Z389" s="30">
        <v>7360000</v>
      </c>
      <c r="AA389" s="30">
        <v>153579</v>
      </c>
      <c r="AB389" s="30">
        <v>79262</v>
      </c>
      <c r="AC389" s="30">
        <v>1963559</v>
      </c>
      <c r="AD389" s="30">
        <v>3156901</v>
      </c>
      <c r="AE389" s="55">
        <f t="shared" ref="AE389:AE392" si="60">+AA389/W389</f>
        <v>0.17983489461358315</v>
      </c>
      <c r="AF389" s="55">
        <f t="shared" ref="AF389:AF392" si="61">+AB389/X389</f>
        <v>0.5466344827586207</v>
      </c>
      <c r="AG389" s="55">
        <f t="shared" ref="AG389:AG392" si="62">AC389/Y389</f>
        <v>0.440259865470852</v>
      </c>
      <c r="AH389" s="55">
        <f t="shared" ref="AH389:AH392" si="63">AD389/Z389</f>
        <v>0.42892676630434784</v>
      </c>
    </row>
    <row r="390" spans="1:34" ht="12.75" customHeight="1" x14ac:dyDescent="0.2">
      <c r="A390" s="118" t="s">
        <v>433</v>
      </c>
      <c r="B390" s="118" t="s">
        <v>150</v>
      </c>
      <c r="C390" s="118" t="s">
        <v>256</v>
      </c>
      <c r="D390" s="118" t="s">
        <v>287</v>
      </c>
      <c r="E390" s="118" t="s">
        <v>3</v>
      </c>
      <c r="F390" s="119" t="s">
        <v>245</v>
      </c>
      <c r="G390" s="120"/>
      <c r="H390" s="120"/>
      <c r="I390" s="120"/>
      <c r="J390" s="30">
        <v>1</v>
      </c>
      <c r="K390" s="120"/>
      <c r="L390" s="120"/>
      <c r="M390" s="120"/>
      <c r="N390" s="30">
        <v>156</v>
      </c>
      <c r="O390" s="120"/>
      <c r="P390" s="120"/>
      <c r="Q390" s="120"/>
      <c r="R390" s="30">
        <v>95</v>
      </c>
      <c r="S390" s="67" t="e">
        <f t="shared" si="56"/>
        <v>#DIV/0!</v>
      </c>
      <c r="T390" s="63" t="e">
        <f t="shared" si="57"/>
        <v>#DIV/0!</v>
      </c>
      <c r="U390" s="63" t="e">
        <f t="shared" si="58"/>
        <v>#DIV/0!</v>
      </c>
      <c r="V390" s="65">
        <f t="shared" si="59"/>
        <v>0.60897435897435892</v>
      </c>
      <c r="W390" s="120"/>
      <c r="X390" s="120"/>
      <c r="Y390" s="120"/>
      <c r="Z390" s="30">
        <v>16900</v>
      </c>
      <c r="AA390" s="120"/>
      <c r="AB390" s="120"/>
      <c r="AC390" s="120"/>
      <c r="AD390" s="30">
        <v>332</v>
      </c>
      <c r="AE390" s="55" t="e">
        <f t="shared" si="60"/>
        <v>#DIV/0!</v>
      </c>
      <c r="AF390" s="55" t="e">
        <f t="shared" si="61"/>
        <v>#DIV/0!</v>
      </c>
      <c r="AG390" s="55" t="e">
        <f t="shared" si="62"/>
        <v>#DIV/0!</v>
      </c>
      <c r="AH390" s="55">
        <f t="shared" si="63"/>
        <v>1.9644970414201185E-2</v>
      </c>
    </row>
    <row r="391" spans="1:34" ht="12.75" customHeight="1" x14ac:dyDescent="0.2">
      <c r="A391" s="118" t="s">
        <v>330</v>
      </c>
      <c r="B391" s="118" t="s">
        <v>48</v>
      </c>
      <c r="C391" s="118" t="s">
        <v>254</v>
      </c>
      <c r="D391" s="118" t="s">
        <v>287</v>
      </c>
      <c r="E391" s="118" t="s">
        <v>3</v>
      </c>
      <c r="F391" s="119" t="s">
        <v>245</v>
      </c>
      <c r="G391" s="30">
        <v>68</v>
      </c>
      <c r="H391" s="120"/>
      <c r="I391" s="120"/>
      <c r="J391" s="120"/>
      <c r="K391" s="30">
        <v>8141</v>
      </c>
      <c r="L391" s="120"/>
      <c r="M391" s="120"/>
      <c r="N391" s="120"/>
      <c r="O391" s="30">
        <v>6113</v>
      </c>
      <c r="P391" s="120"/>
      <c r="Q391" s="120"/>
      <c r="R391" s="120"/>
      <c r="S391" s="67">
        <f t="shared" si="56"/>
        <v>0.7508905539859968</v>
      </c>
      <c r="T391" s="63" t="e">
        <f t="shared" si="57"/>
        <v>#DIV/0!</v>
      </c>
      <c r="U391" s="63" t="e">
        <f t="shared" si="58"/>
        <v>#DIV/0!</v>
      </c>
      <c r="V391" s="65" t="e">
        <f t="shared" si="59"/>
        <v>#DIV/0!</v>
      </c>
      <c r="W391" s="30">
        <v>106051</v>
      </c>
      <c r="X391" s="120"/>
      <c r="Y391" s="120"/>
      <c r="Z391" s="120"/>
      <c r="AA391" s="30">
        <v>10090</v>
      </c>
      <c r="AB391" s="120"/>
      <c r="AC391" s="120"/>
      <c r="AD391" s="120"/>
      <c r="AE391" s="55">
        <f t="shared" si="60"/>
        <v>9.5142902942923685E-2</v>
      </c>
      <c r="AF391" s="55" t="e">
        <f t="shared" si="61"/>
        <v>#DIV/0!</v>
      </c>
      <c r="AG391" s="55" t="e">
        <f t="shared" si="62"/>
        <v>#DIV/0!</v>
      </c>
      <c r="AH391" s="55" t="e">
        <f t="shared" si="63"/>
        <v>#DIV/0!</v>
      </c>
    </row>
    <row r="392" spans="1:34" ht="12.75" customHeight="1" x14ac:dyDescent="0.2">
      <c r="A392" s="118" t="s">
        <v>371</v>
      </c>
      <c r="B392" s="118" t="s">
        <v>88</v>
      </c>
      <c r="C392" s="118" t="s">
        <v>256</v>
      </c>
      <c r="D392" s="118" t="s">
        <v>287</v>
      </c>
      <c r="E392" s="118" t="s">
        <v>3</v>
      </c>
      <c r="F392" s="119" t="s">
        <v>245</v>
      </c>
      <c r="G392" s="30">
        <v>13</v>
      </c>
      <c r="H392" s="120"/>
      <c r="I392" s="120"/>
      <c r="J392" s="120"/>
      <c r="K392" s="30">
        <v>1776</v>
      </c>
      <c r="L392" s="120"/>
      <c r="M392" s="120"/>
      <c r="N392" s="120"/>
      <c r="O392" s="30">
        <v>1312</v>
      </c>
      <c r="P392" s="120"/>
      <c r="Q392" s="120"/>
      <c r="R392" s="120"/>
      <c r="S392" s="64">
        <f t="shared" si="56"/>
        <v>0.73873873873873874</v>
      </c>
      <c r="T392" s="64" t="e">
        <f t="shared" si="57"/>
        <v>#DIV/0!</v>
      </c>
      <c r="U392" s="64" t="e">
        <f t="shared" si="58"/>
        <v>#DIV/0!</v>
      </c>
      <c r="V392" s="64" t="e">
        <f t="shared" si="59"/>
        <v>#DIV/0!</v>
      </c>
      <c r="W392" s="129">
        <v>211667</v>
      </c>
      <c r="X392" s="120"/>
      <c r="Y392" s="120"/>
      <c r="Z392" s="120"/>
      <c r="AA392" s="30">
        <v>41</v>
      </c>
      <c r="AB392" s="120"/>
      <c r="AC392" s="120"/>
      <c r="AD392" s="120"/>
      <c r="AE392" s="127">
        <f t="shared" si="60"/>
        <v>1.937004823614451E-4</v>
      </c>
      <c r="AF392" s="127" t="e">
        <f t="shared" si="61"/>
        <v>#DIV/0!</v>
      </c>
      <c r="AG392" s="127" t="e">
        <f t="shared" si="62"/>
        <v>#DIV/0!</v>
      </c>
      <c r="AH392" s="127" t="e">
        <f t="shared" si="63"/>
        <v>#DIV/0!</v>
      </c>
    </row>
    <row r="393" spans="1:34" ht="12.75" customHeight="1" x14ac:dyDescent="0.2">
      <c r="A393" s="99" t="s">
        <v>240</v>
      </c>
      <c r="B393" s="99"/>
      <c r="C393" s="99"/>
      <c r="D393" s="99"/>
      <c r="E393" s="99"/>
      <c r="F393" s="99"/>
      <c r="G393" s="69">
        <f>SUM(G9:G392)</f>
        <v>128756</v>
      </c>
      <c r="H393" s="69">
        <f t="shared" ref="H393:R393" si="64">SUM(H9:H392)</f>
        <v>44354</v>
      </c>
      <c r="I393" s="69">
        <f t="shared" si="64"/>
        <v>77777</v>
      </c>
      <c r="J393" s="69">
        <f t="shared" si="64"/>
        <v>134008</v>
      </c>
      <c r="K393" s="69">
        <f t="shared" si="64"/>
        <v>18878338</v>
      </c>
      <c r="L393" s="69">
        <f t="shared" si="64"/>
        <v>5512226</v>
      </c>
      <c r="M393" s="69">
        <f t="shared" si="64"/>
        <v>11182674</v>
      </c>
      <c r="N393" s="69">
        <f t="shared" si="64"/>
        <v>20758618</v>
      </c>
      <c r="O393" s="69">
        <f t="shared" si="64"/>
        <v>15490056</v>
      </c>
      <c r="P393" s="69">
        <f t="shared" si="64"/>
        <v>4136858</v>
      </c>
      <c r="Q393" s="69">
        <f t="shared" si="64"/>
        <v>8196816</v>
      </c>
      <c r="R393" s="69">
        <f t="shared" si="64"/>
        <v>16589159</v>
      </c>
      <c r="S393" s="64">
        <f t="shared" ref="S393" si="65">+O393/K393</f>
        <v>0.82052011146320192</v>
      </c>
      <c r="T393" s="64">
        <f t="shared" ref="T393" si="66">+P393/L393</f>
        <v>0.75048773399349011</v>
      </c>
      <c r="U393" s="64">
        <f t="shared" ref="U393" si="67">+Q393/M393</f>
        <v>0.7329924846239817</v>
      </c>
      <c r="V393" s="64">
        <f t="shared" ref="V393" si="68">R393/N393</f>
        <v>0.79914563676637818</v>
      </c>
      <c r="W393" s="130">
        <f>SUM(W9:W392)</f>
        <v>1445913339</v>
      </c>
      <c r="X393" s="130">
        <f t="shared" ref="X393:AD393" si="69">SUM(X9:X392)</f>
        <v>914865234</v>
      </c>
      <c r="Y393" s="130">
        <f t="shared" si="69"/>
        <v>1247146816</v>
      </c>
      <c r="Z393" s="130">
        <f t="shared" si="69"/>
        <v>1619768635.5</v>
      </c>
      <c r="AA393" s="130">
        <f t="shared" si="69"/>
        <v>604995443</v>
      </c>
      <c r="AB393" s="130">
        <f t="shared" si="69"/>
        <v>499349672</v>
      </c>
      <c r="AC393" s="130">
        <f t="shared" si="69"/>
        <v>608513395.29999995</v>
      </c>
      <c r="AD393" s="130">
        <f t="shared" si="69"/>
        <v>671852521</v>
      </c>
      <c r="AE393" s="127">
        <f t="shared" ref="AE393" si="70">+AA393/W393</f>
        <v>0.41841749894804725</v>
      </c>
      <c r="AF393" s="127">
        <f t="shared" ref="AF393" si="71">+AB393/X393</f>
        <v>0.54581773734775019</v>
      </c>
      <c r="AG393" s="127">
        <f t="shared" ref="AG393" si="72">AC393/Y393</f>
        <v>0.48792442677414488</v>
      </c>
      <c r="AH393" s="127">
        <f t="shared" ref="AH393" si="73">AD393/Z393</f>
        <v>0.41478301670695611</v>
      </c>
    </row>
    <row r="394" spans="1:34" ht="12.75" customHeight="1" x14ac:dyDescent="0.2"/>
    <row r="395" spans="1:34" ht="12.75" customHeight="1" x14ac:dyDescent="0.2"/>
    <row r="396" spans="1:34" ht="12.75" customHeight="1" x14ac:dyDescent="0.2"/>
    <row r="397" spans="1:34" ht="12.75" customHeight="1" x14ac:dyDescent="0.2"/>
    <row r="398" spans="1:34" ht="12.75" customHeight="1" x14ac:dyDescent="0.2"/>
    <row r="399" spans="1:34" ht="12.75" customHeight="1" x14ac:dyDescent="0.2"/>
    <row r="400" spans="1:34"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sheetData>
  <mergeCells count="11">
    <mergeCell ref="A393:F393"/>
    <mergeCell ref="AE6:AH7"/>
    <mergeCell ref="O6:R7"/>
    <mergeCell ref="W6:Z7"/>
    <mergeCell ref="A7:C7"/>
    <mergeCell ref="D7:F7"/>
    <mergeCell ref="AA6:AD7"/>
    <mergeCell ref="A6:F6"/>
    <mergeCell ref="G6:J7"/>
    <mergeCell ref="K6:N7"/>
    <mergeCell ref="S6:V7"/>
  </mergeCells>
  <phoneticPr fontId="21"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DD157D52FA0264E9A7F0BE2EF8C27FD" ma:contentTypeVersion="6" ma:contentTypeDescription="Crear nuevo documento." ma:contentTypeScope="" ma:versionID="8cd8fb742ae4d006ecdb467cf941c513">
  <xsd:schema xmlns:xsd="http://www.w3.org/2001/XMLSchema" xmlns:xs="http://www.w3.org/2001/XMLSchema" xmlns:p="http://schemas.microsoft.com/office/2006/metadata/properties" xmlns:ns2="ae949776-4767-4226-814a-711baaeeb010" targetNamespace="http://schemas.microsoft.com/office/2006/metadata/properties" ma:root="true" ma:fieldsID="ae97d86d512e10f4694ccf92ee6e1396" ns2:_="">
    <xsd:import namespace="ae949776-4767-4226-814a-711baaeeb010"/>
    <xsd:element name="properties">
      <xsd:complexType>
        <xsd:sequence>
          <xsd:element name="documentManagement">
            <xsd:complexType>
              <xsd:all>
                <xsd:element ref="ns2:Dependencia" minOccurs="0"/>
                <xsd:element ref="ns2:Tema" minOccurs="0"/>
                <xsd:element ref="ns2:Vigencia" minOccurs="0"/>
                <xsd:element ref="ns2:Formato"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949776-4767-4226-814a-711baaeeb010" elementFormDefault="qualified">
    <xsd:import namespace="http://schemas.microsoft.com/office/2006/documentManagement/types"/>
    <xsd:import namespace="http://schemas.microsoft.com/office/infopath/2007/PartnerControls"/>
    <xsd:element name="Dependencia" ma:index="8" nillable="true" ma:displayName="Dependencia" ma:internalName="Dependencia">
      <xsd:simpleType>
        <xsd:restriction base="dms:Text">
          <xsd:maxLength value="255"/>
        </xsd:restriction>
      </xsd:simpleType>
    </xsd:element>
    <xsd:element name="Tema" ma:index="9" nillable="true" ma:displayName="Tema" ma:default="Centros de Instrucción" ma:format="Dropdown" ma:internalName="Tema">
      <xsd:simpleType>
        <xsd:restriction base="dms:Choice">
          <xsd:enumeration value="Centros de Instrucción"/>
          <xsd:enumeration value="Oferta y Demanda"/>
          <xsd:enumeration value="Origen - Destino"/>
          <xsd:enumeration value="Pasajeros kilómetros y toneladas"/>
          <xsd:enumeration value="Tráfico de Aeropuertos"/>
          <xsd:enumeration value="Emisiones C02 – CORSIA"/>
          <xsd:enumeration value="Actividades Conexas"/>
          <xsd:enumeration value="Actividades Conexas Talleres"/>
          <xsd:enumeration value="Trabajos Aéreos Especiales"/>
          <xsd:enumeration value="Aviación Agrícola"/>
          <xsd:enumeration value="Infografía"/>
        </xsd:restriction>
      </xsd:simpleType>
    </xsd:element>
    <xsd:element name="Vigencia" ma:index="10" nillable="true" ma:displayName="Vigencia" ma:internalName="Vigencia">
      <xsd:simpleType>
        <xsd:restriction base="dms:Text">
          <xsd:maxLength value="255"/>
        </xsd:restriction>
      </xsd:simpleType>
    </xsd:element>
    <xsd:element name="Formato" ma:index="11" nillable="true" ma:displayName="Formato" ma:default="/Style%20Library/Images/xls.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Orden" ma:index="12"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ma xmlns="ae949776-4767-4226-814a-711baaeeb010">Oferta y Demanda</Tema>
    <Vigencia xmlns="ae949776-4767-4226-814a-711baaeeb010">2022</Vigencia>
    <Dependencia xmlns="ae949776-4767-4226-814a-711baaeeb010">Transporte Aéreo</Dependencia>
    <Formato xmlns="ae949776-4767-4226-814a-711baaeeb010">/Style%20Library/Images/xls.svg</Formato>
    <Orden xmlns="ae949776-4767-4226-814a-711baaeeb01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5A670A-4BFF-447F-9CF3-5F8F7F81EA54}"/>
</file>

<file path=customXml/itemProps2.xml><?xml version="1.0" encoding="utf-8"?>
<ds:datastoreItem xmlns:ds="http://schemas.openxmlformats.org/officeDocument/2006/customXml" ds:itemID="{3E85E18C-48D0-429D-9D81-3AD4A7002150}">
  <ds:schemaRefs>
    <ds:schemaRef ds:uri="http://schemas.microsoft.com/office/2006/metadata/properties"/>
    <ds:schemaRef ds:uri="http://schemas.microsoft.com/office/infopath/2007/PartnerControls"/>
    <ds:schemaRef ds:uri="ae949776-4767-4226-814a-711baaeeb010"/>
  </ds:schemaRefs>
</ds:datastoreItem>
</file>

<file path=customXml/itemProps3.xml><?xml version="1.0" encoding="utf-8"?>
<ds:datastoreItem xmlns:ds="http://schemas.openxmlformats.org/officeDocument/2006/customXml" ds:itemID="{D09EB15D-C971-42E7-9359-8C63A38ECB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BOLETÍN</vt:lpstr>
      <vt:lpstr>CONTENIDO</vt:lpstr>
      <vt:lpstr>ALCANCE</vt:lpstr>
      <vt:lpstr>CONCEPTOS</vt:lpstr>
      <vt:lpstr>CUADRO 1</vt:lpstr>
      <vt:lpstr>CUADRO 2</vt:lpstr>
      <vt:lpstr>CUADRO 3</vt:lpstr>
      <vt:lpstr>CUADRO 4</vt:lpstr>
      <vt:lpstr>CUADRO 5</vt:lpstr>
      <vt:lpstr>CUADRO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Oferta y Demanda - Transporte Pasajeros Diciembre 2022</dc:title>
  <dc:creator>angela masmela</dc:creator>
  <cp:lastModifiedBy>Estefania Diaz Cobos</cp:lastModifiedBy>
  <dcterms:created xsi:type="dcterms:W3CDTF">2022-03-22T16:18:30Z</dcterms:created>
  <dcterms:modified xsi:type="dcterms:W3CDTF">2023-01-30T22:35:54Z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0x010100BDD157D52FA0264E9A7F0BE2EF8C27FD</vt:lpwstr>
  </property>
</Properties>
</file>